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Combined" sheetId="1" r:id="rId1"/>
  </sheets>
  <externalReferences>
    <externalReference r:id="rId2"/>
  </externalReferences>
  <definedNames>
    <definedName name="_xlnm._FilterDatabase" localSheetId="0" hidden="1">Combined!$B$2:$L$1556</definedName>
  </definedNames>
  <calcPr calcId="144525"/>
</workbook>
</file>

<file path=xl/sharedStrings.xml><?xml version="1.0" encoding="utf-8"?>
<sst xmlns="http://schemas.openxmlformats.org/spreadsheetml/2006/main" count="3133" uniqueCount="1690">
  <si>
    <t>www.nooreshtech.co.in</t>
  </si>
  <si>
    <t>Scrip</t>
  </si>
  <si>
    <t>Sector</t>
  </si>
  <si>
    <t>Market Fall 
12'Feb to 24'Mar</t>
  </si>
  <si>
    <t>Market Rise 
24'Mar to 05'Jun</t>
  </si>
  <si>
    <t>Rise/Fall 
12'Feb to 05'Jun</t>
  </si>
  <si>
    <t>Market Rise 
24'Mar to 06 July</t>
  </si>
  <si>
    <t>Rise/Fall 
12'Feb to 06' July</t>
  </si>
  <si>
    <t>BIRLATYRE</t>
  </si>
  <si>
    <t>Auto Tyres &amp; Rubber Products</t>
  </si>
  <si>
    <t>INDUSINDBK</t>
  </si>
  <si>
    <t>Banks</t>
  </si>
  <si>
    <t>JPPOWER</t>
  </si>
  <si>
    <t>Electric Utilities</t>
  </si>
  <si>
    <t>TATACHEM</t>
  </si>
  <si>
    <t>Commodity Chemicals</t>
  </si>
  <si>
    <t>IBULHSGFIN</t>
  </si>
  <si>
    <t xml:space="preserve">Housing Finance </t>
  </si>
  <si>
    <t>FRETAIL</t>
  </si>
  <si>
    <t>Department Stores</t>
  </si>
  <si>
    <t>GAYAPROJ</t>
  </si>
  <si>
    <t>Construction &amp; Engineering</t>
  </si>
  <si>
    <t>INTELLECT</t>
  </si>
  <si>
    <t>IT Software Products</t>
  </si>
  <si>
    <t>OLECTRA</t>
  </si>
  <si>
    <t>Industrial Machinery</t>
  </si>
  <si>
    <t>TECHNOFAB</t>
  </si>
  <si>
    <t>SWSOLAR</t>
  </si>
  <si>
    <t>Heavy Electrical Equipment</t>
  </si>
  <si>
    <t>FSC</t>
  </si>
  <si>
    <t>Transportation - Logistics</t>
  </si>
  <si>
    <t>WELCORP</t>
  </si>
  <si>
    <t>SADBHAV</t>
  </si>
  <si>
    <t>EQUITAS</t>
  </si>
  <si>
    <t>Holding Companies</t>
  </si>
  <si>
    <t>SPAL</t>
  </si>
  <si>
    <t>Other Apparels &amp; Accessories</t>
  </si>
  <si>
    <t>KAYA</t>
  </si>
  <si>
    <t>Sp.Consumer Services</t>
  </si>
  <si>
    <t>MAGMA</t>
  </si>
  <si>
    <t>Finance (including NBFCs)</t>
  </si>
  <si>
    <t>DELTACORP</t>
  </si>
  <si>
    <t>Diversified Commercial Services</t>
  </si>
  <si>
    <t>HINDOILEXP</t>
  </si>
  <si>
    <t>Exploration &amp; Production</t>
  </si>
  <si>
    <t>AVADHSUGAR</t>
  </si>
  <si>
    <t>Sugar</t>
  </si>
  <si>
    <t>ISFT</t>
  </si>
  <si>
    <t>Internet &amp; Catalogue Retail</t>
  </si>
  <si>
    <t>BANDHANBNK</t>
  </si>
  <si>
    <t>SATIN</t>
  </si>
  <si>
    <t>ARVINDFASN</t>
  </si>
  <si>
    <t>DHAMPURSUG</t>
  </si>
  <si>
    <t>VARROC</t>
  </si>
  <si>
    <t>Auto Parts &amp; Equipment</t>
  </si>
  <si>
    <t>SHRENIK</t>
  </si>
  <si>
    <t>Not Available</t>
  </si>
  <si>
    <t>RAYMOND</t>
  </si>
  <si>
    <t>Textiles</t>
  </si>
  <si>
    <t>MAHINDCIE</t>
  </si>
  <si>
    <t>Other Industrial Products</t>
  </si>
  <si>
    <t>GICRE</t>
  </si>
  <si>
    <t>General Insurance</t>
  </si>
  <si>
    <t>WINDMACHIN</t>
  </si>
  <si>
    <t>CESCVENT</t>
  </si>
  <si>
    <t>IT Consulting &amp; Software</t>
  </si>
  <si>
    <t>QUESS</t>
  </si>
  <si>
    <t>Diversified</t>
  </si>
  <si>
    <t>UTTAMSUGAR</t>
  </si>
  <si>
    <t>SADBHIN</t>
  </si>
  <si>
    <t>Roads &amp; Highways</t>
  </si>
  <si>
    <t>ITDC</t>
  </si>
  <si>
    <t>Hotels</t>
  </si>
  <si>
    <t>GRAPHITE</t>
  </si>
  <si>
    <t>Other Industrial Goods</t>
  </si>
  <si>
    <t>SPICEJET</t>
  </si>
  <si>
    <t>Airlines</t>
  </si>
  <si>
    <t>DWARKESH</t>
  </si>
  <si>
    <t>DALMIASUG</t>
  </si>
  <si>
    <t>PNBHOUSING</t>
  </si>
  <si>
    <t>SOBHA</t>
  </si>
  <si>
    <t>Realty</t>
  </si>
  <si>
    <t>UJJIVAN</t>
  </si>
  <si>
    <t>KRBL</t>
  </si>
  <si>
    <t>Packaged Foods</t>
  </si>
  <si>
    <t>EDELWEISS</t>
  </si>
  <si>
    <t>Other Financial Services</t>
  </si>
  <si>
    <t>DREDGECORP</t>
  </si>
  <si>
    <t>Shipping</t>
  </si>
  <si>
    <t>GPTINFRA</t>
  </si>
  <si>
    <t>IIFL</t>
  </si>
  <si>
    <t>TRF</t>
  </si>
  <si>
    <t>V2RETAIL</t>
  </si>
  <si>
    <t>FMNL</t>
  </si>
  <si>
    <t>REPCOHOME</t>
  </si>
  <si>
    <t>ICIL</t>
  </si>
  <si>
    <t>CENTURYTEX</t>
  </si>
  <si>
    <t>Cement &amp; Cement Products</t>
  </si>
  <si>
    <t>SOMANYCERA</t>
  </si>
  <si>
    <t>Furniture-Furnishing-Paints</t>
  </si>
  <si>
    <t>L&amp;TFH</t>
  </si>
  <si>
    <t>VISAKAIND</t>
  </si>
  <si>
    <t>SPECIALITY</t>
  </si>
  <si>
    <t>Restaurants</t>
  </si>
  <si>
    <t>FLFL</t>
  </si>
  <si>
    <t>MAANALU</t>
  </si>
  <si>
    <t>AGRITECH</t>
  </si>
  <si>
    <t>Other Agricultural Products</t>
  </si>
  <si>
    <t>HITECH</t>
  </si>
  <si>
    <t>RICOAUTO</t>
  </si>
  <si>
    <t>SHIL</t>
  </si>
  <si>
    <t>Other Elect.Equip./ Prod.</t>
  </si>
  <si>
    <t>PCJEWELLER</t>
  </si>
  <si>
    <t>SHIVAMAUTO</t>
  </si>
  <si>
    <t>MAWANASUG</t>
  </si>
  <si>
    <t>GABRIEL</t>
  </si>
  <si>
    <t>CENTRUM</t>
  </si>
  <si>
    <t>MASFIN</t>
  </si>
  <si>
    <t>TRIVENI</t>
  </si>
  <si>
    <t>SRTRANSFIN</t>
  </si>
  <si>
    <t>JMCPROJECT</t>
  </si>
  <si>
    <t>PPL</t>
  </si>
  <si>
    <t>Plastic Products</t>
  </si>
  <si>
    <t>SURYAROSNI</t>
  </si>
  <si>
    <t>BAJAJHLDNG</t>
  </si>
  <si>
    <t>TATAMOTORS</t>
  </si>
  <si>
    <t>Commercial Vehicles</t>
  </si>
  <si>
    <t>GPIL</t>
  </si>
  <si>
    <t>Iron &amp; Steel/Interm.Products</t>
  </si>
  <si>
    <t>AXISBANK</t>
  </si>
  <si>
    <t>GICHSGFIN</t>
  </si>
  <si>
    <t>RANEHOLDIN</t>
  </si>
  <si>
    <t>WALCHANNAG</t>
  </si>
  <si>
    <t>KDDL</t>
  </si>
  <si>
    <t>MAGADSUGAR</t>
  </si>
  <si>
    <t>GHCL</t>
  </si>
  <si>
    <t>SHAKTIPUMP</t>
  </si>
  <si>
    <t>HCC</t>
  </si>
  <si>
    <t>KPITTECH</t>
  </si>
  <si>
    <t>KARURVYSYA</t>
  </si>
  <si>
    <t>SITINET</t>
  </si>
  <si>
    <t>Broadcasting &amp; Cable TV</t>
  </si>
  <si>
    <t>PEL</t>
  </si>
  <si>
    <t>Pharmaceuticals</t>
  </si>
  <si>
    <t>NCC</t>
  </si>
  <si>
    <t>HEG</t>
  </si>
  <si>
    <t>DISHTV</t>
  </si>
  <si>
    <t>KSL</t>
  </si>
  <si>
    <t>JAYBARMARU</t>
  </si>
  <si>
    <t>ALLSEC</t>
  </si>
  <si>
    <t>BPO/KPO</t>
  </si>
  <si>
    <t>SUPREMEINF</t>
  </si>
  <si>
    <t>TRIGYN</t>
  </si>
  <si>
    <t>EMKAY</t>
  </si>
  <si>
    <t>BPL</t>
  </si>
  <si>
    <t>Consumer Electronics</t>
  </si>
  <si>
    <t>APEX</t>
  </si>
  <si>
    <t>M&amp;MFIN</t>
  </si>
  <si>
    <t>INDORAMA</t>
  </si>
  <si>
    <t>ADHUNIKIND</t>
  </si>
  <si>
    <t>MMFL</t>
  </si>
  <si>
    <t>RAMCOSYS</t>
  </si>
  <si>
    <t>SIMPLEXINF</t>
  </si>
  <si>
    <t>JSLHISAR</t>
  </si>
  <si>
    <t>Iron &amp; Steel Products</t>
  </si>
  <si>
    <t>FLUOROCHEM</t>
  </si>
  <si>
    <t>Specialty Chemicals</t>
  </si>
  <si>
    <t>JAICORPLTD</t>
  </si>
  <si>
    <t>BAJAJHIND</t>
  </si>
  <si>
    <t>CAPACITE</t>
  </si>
  <si>
    <t>PRAJIND</t>
  </si>
  <si>
    <t>TAKE</t>
  </si>
  <si>
    <t>VIPIND</t>
  </si>
  <si>
    <t>KEI</t>
  </si>
  <si>
    <t>PREMEXPLN</t>
  </si>
  <si>
    <t>EXPLEOSOL</t>
  </si>
  <si>
    <t>PRSMJOHNSN</t>
  </si>
  <si>
    <t>BEML</t>
  </si>
  <si>
    <t>BHARATWIRE</t>
  </si>
  <si>
    <t>WABAG</t>
  </si>
  <si>
    <t>Utilities:Non-Elec.</t>
  </si>
  <si>
    <t>FILATEX</t>
  </si>
  <si>
    <t>FEDERALBNK</t>
  </si>
  <si>
    <t>MEP</t>
  </si>
  <si>
    <t>BALRAMCHIN</t>
  </si>
  <si>
    <t>FEL</t>
  </si>
  <si>
    <t>TREJHARA</t>
  </si>
  <si>
    <t>CAPTRUST</t>
  </si>
  <si>
    <t>APOLSINHOT</t>
  </si>
  <si>
    <t>BUTTERFLY</t>
  </si>
  <si>
    <t>Household Appliances</t>
  </si>
  <si>
    <t>GENESYS</t>
  </si>
  <si>
    <t>KAMATHOTEL</t>
  </si>
  <si>
    <t>TINPLATE</t>
  </si>
  <si>
    <t>Containers &amp; Packaging</t>
  </si>
  <si>
    <t>ASHOKA</t>
  </si>
  <si>
    <t>63MOONS</t>
  </si>
  <si>
    <t>CHOLAFIN</t>
  </si>
  <si>
    <t>ANUP</t>
  </si>
  <si>
    <t>GLOBUSSPR</t>
  </si>
  <si>
    <t>Breweries &amp; Distilleries</t>
  </si>
  <si>
    <t>IDFC</t>
  </si>
  <si>
    <t>KIOCL</t>
  </si>
  <si>
    <t>MAJESCO</t>
  </si>
  <si>
    <t>KESORAMIND</t>
  </si>
  <si>
    <t>POWERMECH</t>
  </si>
  <si>
    <t>WOCKPHARMA</t>
  </si>
  <si>
    <t>MASKINVEST</t>
  </si>
  <si>
    <t>SHALBY</t>
  </si>
  <si>
    <t>Healthcare Facilities</t>
  </si>
  <si>
    <t>JINDWORLD</t>
  </si>
  <si>
    <t>ANDHRSUGAR</t>
  </si>
  <si>
    <t>BOMDYEING</t>
  </si>
  <si>
    <t>AKSHOPTFBR</t>
  </si>
  <si>
    <t>Telecom Cables</t>
  </si>
  <si>
    <t>TATAMTRDVR</t>
  </si>
  <si>
    <t>FCONSUMER</t>
  </si>
  <si>
    <t>RAMASTEEL</t>
  </si>
  <si>
    <t>KELLTONTEC</t>
  </si>
  <si>
    <t>GOCLCORP</t>
  </si>
  <si>
    <t>Oil Marketing &amp; Distribution</t>
  </si>
  <si>
    <t>JINDRILL</t>
  </si>
  <si>
    <t>TBZ</t>
  </si>
  <si>
    <t>ZENTEC</t>
  </si>
  <si>
    <t>RKFORGE</t>
  </si>
  <si>
    <t>EIHOTEL</t>
  </si>
  <si>
    <t>GSFC</t>
  </si>
  <si>
    <t>Fertilizers</t>
  </si>
  <si>
    <t>GET&amp;D</t>
  </si>
  <si>
    <t>ABCAPITAL</t>
  </si>
  <si>
    <t>MAHSCOOTER</t>
  </si>
  <si>
    <t>Investment Companies</t>
  </si>
  <si>
    <t>EKC</t>
  </si>
  <si>
    <t>MCLEODRUSS</t>
  </si>
  <si>
    <t>Tea &amp; Coffee</t>
  </si>
  <si>
    <t>HITECHGEAR</t>
  </si>
  <si>
    <t>ANDHRAPAP</t>
  </si>
  <si>
    <t>Paper &amp; Paper Products</t>
  </si>
  <si>
    <t>JTEKTINDIA</t>
  </si>
  <si>
    <t>MUKTAARTS</t>
  </si>
  <si>
    <t>Movies &amp; Entertainment</t>
  </si>
  <si>
    <t>NITCO</t>
  </si>
  <si>
    <t>BHARATGEAR</t>
  </si>
  <si>
    <t>JBMA</t>
  </si>
  <si>
    <t>BYKE</t>
  </si>
  <si>
    <t>ASAL</t>
  </si>
  <si>
    <t>MUTHOOTCAP</t>
  </si>
  <si>
    <t>CANBK</t>
  </si>
  <si>
    <t>PNCINFRA</t>
  </si>
  <si>
    <t>CLNINDIA</t>
  </si>
  <si>
    <t>MASTEK</t>
  </si>
  <si>
    <t>ITDCEM</t>
  </si>
  <si>
    <t>NATHBIOGEN</t>
  </si>
  <si>
    <t>ASHOKLEY</t>
  </si>
  <si>
    <t>ORISSAMINE</t>
  </si>
  <si>
    <t>Mining</t>
  </si>
  <si>
    <t>TEJASNET</t>
  </si>
  <si>
    <t>Other Telecom Services</t>
  </si>
  <si>
    <t>MOTHERSUMI</t>
  </si>
  <si>
    <t>DYNAMATECH</t>
  </si>
  <si>
    <t>SANGHVIMOV</t>
  </si>
  <si>
    <t>Transport Related Services</t>
  </si>
  <si>
    <t>IBREALEST</t>
  </si>
  <si>
    <t>ARCHIDPLY</t>
  </si>
  <si>
    <t>Forest Products</t>
  </si>
  <si>
    <t>TAJGVK</t>
  </si>
  <si>
    <t>SEAMECLTD</t>
  </si>
  <si>
    <t>RAIN</t>
  </si>
  <si>
    <t>Petrochemicals</t>
  </si>
  <si>
    <t>REFEX</t>
  </si>
  <si>
    <t>Industrial Gases</t>
  </si>
  <si>
    <t>EMMBI</t>
  </si>
  <si>
    <t>WELENT</t>
  </si>
  <si>
    <t>AVANTIFEED</t>
  </si>
  <si>
    <t>Other Food Products</t>
  </si>
  <si>
    <t>IFGLEXPOR</t>
  </si>
  <si>
    <t>ANANTRAJ</t>
  </si>
  <si>
    <t>CLEDUCATE</t>
  </si>
  <si>
    <t>Education</t>
  </si>
  <si>
    <t>VEDL</t>
  </si>
  <si>
    <t>Aluminium</t>
  </si>
  <si>
    <t>UJJIVANSFB</t>
  </si>
  <si>
    <t>PHILIPCARB</t>
  </si>
  <si>
    <t>Carbon Black</t>
  </si>
  <si>
    <t>ZENSARTECH</t>
  </si>
  <si>
    <t>AXISCADES</t>
  </si>
  <si>
    <t>KANANIIND</t>
  </si>
  <si>
    <t>SETUINFRA</t>
  </si>
  <si>
    <t>HINDCOPPER</t>
  </si>
  <si>
    <t>Copper</t>
  </si>
  <si>
    <t>INSECTICID</t>
  </si>
  <si>
    <t>Agrochemicals</t>
  </si>
  <si>
    <t>DATAMATICS</t>
  </si>
  <si>
    <t>AJMERA</t>
  </si>
  <si>
    <t>RELIGARE</t>
  </si>
  <si>
    <t>NXTDIGITAL</t>
  </si>
  <si>
    <t>ASHIANA</t>
  </si>
  <si>
    <t>IRB</t>
  </si>
  <si>
    <t>ROHLTD</t>
  </si>
  <si>
    <t>RIIL</t>
  </si>
  <si>
    <t>TDPOWERSYS</t>
  </si>
  <si>
    <t>IFBAGRO</t>
  </si>
  <si>
    <t>RUCHIRA</t>
  </si>
  <si>
    <t>SKIPPER</t>
  </si>
  <si>
    <t>DEEPIND</t>
  </si>
  <si>
    <t>Integrated Oil &amp; Gas</t>
  </si>
  <si>
    <t>TFCILTD</t>
  </si>
  <si>
    <t>Financial Institutions</t>
  </si>
  <si>
    <t>TATASTLLP</t>
  </si>
  <si>
    <t>LEMONTREE</t>
  </si>
  <si>
    <t>GOODLUCK</t>
  </si>
  <si>
    <t>BROOKS</t>
  </si>
  <si>
    <t>GOKEX</t>
  </si>
  <si>
    <t>VIKASECO</t>
  </si>
  <si>
    <t>PRESTIGE</t>
  </si>
  <si>
    <t>PRAKASH</t>
  </si>
  <si>
    <t>RENUKA</t>
  </si>
  <si>
    <t>ADFFOODS</t>
  </si>
  <si>
    <t>MURUDCERA</t>
  </si>
  <si>
    <t>JITFINFRA</t>
  </si>
  <si>
    <t>GOACARBON</t>
  </si>
  <si>
    <t>Refineries/ Petro-Products</t>
  </si>
  <si>
    <t>SHEMAROO</t>
  </si>
  <si>
    <t>JUBILANT</t>
  </si>
  <si>
    <t>MUKANDLTD</t>
  </si>
  <si>
    <t>LICHSGFIN</t>
  </si>
  <si>
    <t>LINCOLN</t>
  </si>
  <si>
    <t>BFUTILITIE</t>
  </si>
  <si>
    <t>INTENTECH</t>
  </si>
  <si>
    <t>GANECOS</t>
  </si>
  <si>
    <t>USHAMART</t>
  </si>
  <si>
    <t>AUBANK</t>
  </si>
  <si>
    <t>BANARISUG</t>
  </si>
  <si>
    <t>PRECWIRE</t>
  </si>
  <si>
    <t>KALPATPOWR</t>
  </si>
  <si>
    <t>HERITGFOOD</t>
  </si>
  <si>
    <t>PROZONINTU</t>
  </si>
  <si>
    <t>FINCABLES</t>
  </si>
  <si>
    <t>UPL</t>
  </si>
  <si>
    <t>MUNJALAU</t>
  </si>
  <si>
    <t>TWL</t>
  </si>
  <si>
    <t>HINDALCO</t>
  </si>
  <si>
    <t>DCBBANK</t>
  </si>
  <si>
    <t>JINDALSTEL</t>
  </si>
  <si>
    <t>UNIVCABLES</t>
  </si>
  <si>
    <t>FMGOETZE</t>
  </si>
  <si>
    <t>RVNL</t>
  </si>
  <si>
    <t>BAJAJFINSV</t>
  </si>
  <si>
    <t>HIL</t>
  </si>
  <si>
    <t>SELAN</t>
  </si>
  <si>
    <t>TVSELECT</t>
  </si>
  <si>
    <t>Storage Media &amp; Peripherals</t>
  </si>
  <si>
    <t>WEBELSOLAR</t>
  </si>
  <si>
    <t>SUNTECK</t>
  </si>
  <si>
    <t>EMAMIREAL</t>
  </si>
  <si>
    <t>RMCL</t>
  </si>
  <si>
    <t>APCOTEXIND</t>
  </si>
  <si>
    <t>SONATSOFTW</t>
  </si>
  <si>
    <t>ADANIPOWER</t>
  </si>
  <si>
    <t>TANLA</t>
  </si>
  <si>
    <t>ARMANFIN</t>
  </si>
  <si>
    <t>ROLTA</t>
  </si>
  <si>
    <t>Internet Software &amp; Services</t>
  </si>
  <si>
    <t>UNIENTER</t>
  </si>
  <si>
    <t>Comm.Trading  &amp; Distribution</t>
  </si>
  <si>
    <t>ASHIMASYN</t>
  </si>
  <si>
    <t>BIRLACABLE</t>
  </si>
  <si>
    <t>ISEC</t>
  </si>
  <si>
    <t>AUTOAXLES</t>
  </si>
  <si>
    <t>JKIL</t>
  </si>
  <si>
    <t>ALICON</t>
  </si>
  <si>
    <t>CYIENT</t>
  </si>
  <si>
    <t>WELSPUNIND</t>
  </si>
  <si>
    <t>VENKEYS</t>
  </si>
  <si>
    <t>SHANKARA</t>
  </si>
  <si>
    <t>ENIL</t>
  </si>
  <si>
    <t>RBLBANK</t>
  </si>
  <si>
    <t>IDFCFIRSTB</t>
  </si>
  <si>
    <t>IIFLSEC</t>
  </si>
  <si>
    <t>TV18BRDCST</t>
  </si>
  <si>
    <t>CARERATING</t>
  </si>
  <si>
    <t>JETAIRWAYS</t>
  </si>
  <si>
    <t>BLS</t>
  </si>
  <si>
    <t>Travel Support Services</t>
  </si>
  <si>
    <t>HIMATSEIDE</t>
  </si>
  <si>
    <t>TALWALKARS</t>
  </si>
  <si>
    <t>Other Leisure Facilities</t>
  </si>
  <si>
    <t>RAJSREESUG</t>
  </si>
  <si>
    <t>JIYAECO</t>
  </si>
  <si>
    <t>HPL</t>
  </si>
  <si>
    <t>JAYSREETEA</t>
  </si>
  <si>
    <t>INOXWIND</t>
  </si>
  <si>
    <t>INDLMETER</t>
  </si>
  <si>
    <t>SHIRPUR-G</t>
  </si>
  <si>
    <t>Other Non-Ferrous Metals</t>
  </si>
  <si>
    <t>ZUARIGLOB</t>
  </si>
  <si>
    <t>ADSL</t>
  </si>
  <si>
    <t>PATINTLOG</t>
  </si>
  <si>
    <t>Surface Transportation</t>
  </si>
  <si>
    <t>ASTERDM</t>
  </si>
  <si>
    <t>Healthcare Services</t>
  </si>
  <si>
    <t>APTECHT</t>
  </si>
  <si>
    <t>IT Training Services</t>
  </si>
  <si>
    <t>MAZDA</t>
  </si>
  <si>
    <t>OMMETALS</t>
  </si>
  <si>
    <t>SHREYAS</t>
  </si>
  <si>
    <t>TEXRAIL</t>
  </si>
  <si>
    <t>LINCPEN</t>
  </si>
  <si>
    <t>Non-Durable Household Prod.</t>
  </si>
  <si>
    <t>HSCL</t>
  </si>
  <si>
    <t>VLSFINANCE</t>
  </si>
  <si>
    <t>TIMETECHNO</t>
  </si>
  <si>
    <t>AUTOIND</t>
  </si>
  <si>
    <t>SAIL</t>
  </si>
  <si>
    <t>FORCEMOT</t>
  </si>
  <si>
    <t>Cars &amp; Utility Vehicles</t>
  </si>
  <si>
    <t>TIIL</t>
  </si>
  <si>
    <t>KUANTUM</t>
  </si>
  <si>
    <t>JPINFRATEC</t>
  </si>
  <si>
    <t>IFBIND</t>
  </si>
  <si>
    <t>SHALPAINTS</t>
  </si>
  <si>
    <t>ELECON</t>
  </si>
  <si>
    <t>BLKASHYAP</t>
  </si>
  <si>
    <t>NILASPACES</t>
  </si>
  <si>
    <t>GENUSPOWER</t>
  </si>
  <si>
    <t>INFIBEAM</t>
  </si>
  <si>
    <t>NBVENTURES</t>
  </si>
  <si>
    <t>NILAINFRA</t>
  </si>
  <si>
    <t>AGROPHOS</t>
  </si>
  <si>
    <t>AROGRANITE</t>
  </si>
  <si>
    <t>Construction Materials</t>
  </si>
  <si>
    <t>MANGLMCEM</t>
  </si>
  <si>
    <t>ACE</t>
  </si>
  <si>
    <t>ORIENTREF</t>
  </si>
  <si>
    <t>SHOPERSTOP</t>
  </si>
  <si>
    <t>JISLJALEQS</t>
  </si>
  <si>
    <t>INDIANB</t>
  </si>
  <si>
    <t>SPARC</t>
  </si>
  <si>
    <t>MUNJALSHOW</t>
  </si>
  <si>
    <t>CAMLINFINE</t>
  </si>
  <si>
    <t>ELGIEQUIP</t>
  </si>
  <si>
    <t>ORIENTBELL</t>
  </si>
  <si>
    <t>ARCOTECH</t>
  </si>
  <si>
    <t>GTPL</t>
  </si>
  <si>
    <t>FELDVR</t>
  </si>
  <si>
    <t>MARATHON</t>
  </si>
  <si>
    <t>CEREBRAINT</t>
  </si>
  <si>
    <t>Computer Hardware</t>
  </si>
  <si>
    <t>CHENNPETRO</t>
  </si>
  <si>
    <t>MTEDUCARE</t>
  </si>
  <si>
    <t>ORIENTCEM</t>
  </si>
  <si>
    <t>ADANIGAS</t>
  </si>
  <si>
    <t>DALBHARAT</t>
  </si>
  <si>
    <t>APOLLOTYRE</t>
  </si>
  <si>
    <t>VADILALIND</t>
  </si>
  <si>
    <t>KOLTEPATIL</t>
  </si>
  <si>
    <t>ASTRAMICRO</t>
  </si>
  <si>
    <t>Defence</t>
  </si>
  <si>
    <t>XCHANGING</t>
  </si>
  <si>
    <t>TNPL</t>
  </si>
  <si>
    <t>BODALCHEM</t>
  </si>
  <si>
    <t>SANDHAR</t>
  </si>
  <si>
    <t>SARDAEN</t>
  </si>
  <si>
    <t>SUMMITSEC</t>
  </si>
  <si>
    <t>GULPOLY</t>
  </si>
  <si>
    <t>ALLCARGO</t>
  </si>
  <si>
    <t>WHEELS</t>
  </si>
  <si>
    <t>CONCOR</t>
  </si>
  <si>
    <t>SUBROS</t>
  </si>
  <si>
    <t>FCL</t>
  </si>
  <si>
    <t>CMICABLES</t>
  </si>
  <si>
    <t>KECL</t>
  </si>
  <si>
    <t>VASCONEQ</t>
  </si>
  <si>
    <t>PGEL</t>
  </si>
  <si>
    <t>BHAGERIA</t>
  </si>
  <si>
    <t>GARDENSILK</t>
  </si>
  <si>
    <t>LOVABLE</t>
  </si>
  <si>
    <t>JKTYRE</t>
  </si>
  <si>
    <t>NEWGEN</t>
  </si>
  <si>
    <t>CREST</t>
  </si>
  <si>
    <t>NITINSPIN</t>
  </si>
  <si>
    <t>SHARDACROP</t>
  </si>
  <si>
    <t>GFLLIMITED</t>
  </si>
  <si>
    <t>DCW</t>
  </si>
  <si>
    <t>INFOBEAN</t>
  </si>
  <si>
    <t>TIL</t>
  </si>
  <si>
    <t>INDTERRAIN</t>
  </si>
  <si>
    <t>LOKESHMACH</t>
  </si>
  <si>
    <t>EIDPARRY</t>
  </si>
  <si>
    <t>KOTHARIPRO</t>
  </si>
  <si>
    <t>ZUARI</t>
  </si>
  <si>
    <t>CIMMCO</t>
  </si>
  <si>
    <t>RELINFRA</t>
  </si>
  <si>
    <t>IGPL</t>
  </si>
  <si>
    <t>LUMAXIND</t>
  </si>
  <si>
    <t>WILLAMAGOR</t>
  </si>
  <si>
    <t>HMVL</t>
  </si>
  <si>
    <t>Publishing</t>
  </si>
  <si>
    <t>SREINFRA</t>
  </si>
  <si>
    <t>MCDHOLDING</t>
  </si>
  <si>
    <t>GOLDIAM</t>
  </si>
  <si>
    <t>COMPINFO</t>
  </si>
  <si>
    <t>CREDITACC</t>
  </si>
  <si>
    <t>ADORWELD</t>
  </si>
  <si>
    <t>SETCO</t>
  </si>
  <si>
    <t>MANALIPETC</t>
  </si>
  <si>
    <t>AMARAJABAT</t>
  </si>
  <si>
    <t>JINDALSAW</t>
  </si>
  <si>
    <t>APOLLOPIPE</t>
  </si>
  <si>
    <t>BIL</t>
  </si>
  <si>
    <t>IBULISL</t>
  </si>
  <si>
    <t>MINDACORP</t>
  </si>
  <si>
    <t>AAVAS</t>
  </si>
  <si>
    <t>NBCC</t>
  </si>
  <si>
    <t>HIKAL</t>
  </si>
  <si>
    <t>SRIPIPES</t>
  </si>
  <si>
    <t>MAHLIFE</t>
  </si>
  <si>
    <t>GODREJPROP</t>
  </si>
  <si>
    <t>RAJRAYON</t>
  </si>
  <si>
    <t>ROHITFERRO</t>
  </si>
  <si>
    <t>SANWARIA</t>
  </si>
  <si>
    <t>SPYL</t>
  </si>
  <si>
    <t>UJAAS</t>
  </si>
  <si>
    <t>VIVIDHA</t>
  </si>
  <si>
    <t>KICL</t>
  </si>
  <si>
    <t>BANKINDIA</t>
  </si>
  <si>
    <t>HGS</t>
  </si>
  <si>
    <t>JSWSTEEL</t>
  </si>
  <si>
    <t>VRLLOG</t>
  </si>
  <si>
    <t>TPLPLASTEH</t>
  </si>
  <si>
    <t>GODREJAGRO</t>
  </si>
  <si>
    <t>IMFA</t>
  </si>
  <si>
    <t>ALKALI</t>
  </si>
  <si>
    <t>STEELXIND</t>
  </si>
  <si>
    <t>SORILINFRA</t>
  </si>
  <si>
    <t>PARAGMILK</t>
  </si>
  <si>
    <t>RSSOFTWARE</t>
  </si>
  <si>
    <t>SOUTHBANK</t>
  </si>
  <si>
    <t>BIRLAMONEY</t>
  </si>
  <si>
    <t>ASALCBR</t>
  </si>
  <si>
    <t>OCCL</t>
  </si>
  <si>
    <t>VIPCLOTHNG</t>
  </si>
  <si>
    <t>ARSHIYA</t>
  </si>
  <si>
    <t>MMTC</t>
  </si>
  <si>
    <t>SDBL</t>
  </si>
  <si>
    <t>VSTTILLERS</t>
  </si>
  <si>
    <t>CORDSCABLE</t>
  </si>
  <si>
    <t>SAGCEM</t>
  </si>
  <si>
    <t>REDINGTON</t>
  </si>
  <si>
    <t>SANCO</t>
  </si>
  <si>
    <t>M&amp;M</t>
  </si>
  <si>
    <t>RML</t>
  </si>
  <si>
    <t>COMPUSOFT</t>
  </si>
  <si>
    <t>BHARATFORG</t>
  </si>
  <si>
    <t>DHUNINV</t>
  </si>
  <si>
    <t>ORIENTALTL</t>
  </si>
  <si>
    <t>SAFARI</t>
  </si>
  <si>
    <t>GNFC</t>
  </si>
  <si>
    <t>TVSSRICHAK</t>
  </si>
  <si>
    <t>DUCON</t>
  </si>
  <si>
    <t>DCAL</t>
  </si>
  <si>
    <t>ATLANTA</t>
  </si>
  <si>
    <t>DELTAMAGNT</t>
  </si>
  <si>
    <t>TATACOFFEE</t>
  </si>
  <si>
    <t>BFINVEST</t>
  </si>
  <si>
    <t>EXCELINDUS</t>
  </si>
  <si>
    <t>CINELINE</t>
  </si>
  <si>
    <t>Specialty Retail</t>
  </si>
  <si>
    <t>EVERESTIND</t>
  </si>
  <si>
    <t>WSTCSTPAPR</t>
  </si>
  <si>
    <t>KIRIINDUS</t>
  </si>
  <si>
    <t>MANINFRA</t>
  </si>
  <si>
    <t>MORARJEE</t>
  </si>
  <si>
    <t>MARKSANS</t>
  </si>
  <si>
    <t>NETWORK18</t>
  </si>
  <si>
    <t>Advertising &amp; Media</t>
  </si>
  <si>
    <t>PIONEEREMB</t>
  </si>
  <si>
    <t>LUMAXTECH</t>
  </si>
  <si>
    <t>RUPA</t>
  </si>
  <si>
    <t>SUNDRMBRAK</t>
  </si>
  <si>
    <t>OMAXAUTO</t>
  </si>
  <si>
    <t>DLINKINDIA</t>
  </si>
  <si>
    <t>IT Networking Equipment</t>
  </si>
  <si>
    <t>MAITHANALL</t>
  </si>
  <si>
    <t>ZEEL</t>
  </si>
  <si>
    <t>GREENLAM</t>
  </si>
  <si>
    <t>JSWHL</t>
  </si>
  <si>
    <t>ONMOBILE</t>
  </si>
  <si>
    <t>MANAPPURAM</t>
  </si>
  <si>
    <t>EMAMIPAP</t>
  </si>
  <si>
    <t>DEN</t>
  </si>
  <si>
    <t>INDIANHUME</t>
  </si>
  <si>
    <t>HIRECT</t>
  </si>
  <si>
    <t>Electronic Components</t>
  </si>
  <si>
    <t>ATFL</t>
  </si>
  <si>
    <t>SEYAIND</t>
  </si>
  <si>
    <t>PRICOLLTD</t>
  </si>
  <si>
    <t>SALONA</t>
  </si>
  <si>
    <t>SSWL</t>
  </si>
  <si>
    <t>ALPHAGEO</t>
  </si>
  <si>
    <t>Oil Equipment &amp; Services</t>
  </si>
  <si>
    <t>GVKPIL</t>
  </si>
  <si>
    <t>APOLLO</t>
  </si>
  <si>
    <t>TATAELXSI</t>
  </si>
  <si>
    <t>BAJFINANCE</t>
  </si>
  <si>
    <t>RUSHIL</t>
  </si>
  <si>
    <t>UNIPLY</t>
  </si>
  <si>
    <t>HFCL</t>
  </si>
  <si>
    <t>SIRCA</t>
  </si>
  <si>
    <t>ARCHIES</t>
  </si>
  <si>
    <t xml:space="preserve">Gift Articles-Toys &amp; Cards </t>
  </si>
  <si>
    <t>GREENPANEL</t>
  </si>
  <si>
    <t>PITTIENG</t>
  </si>
  <si>
    <t>KEC</t>
  </si>
  <si>
    <t>JAYAGROGN</t>
  </si>
  <si>
    <t>STEL</t>
  </si>
  <si>
    <t>BBTC</t>
  </si>
  <si>
    <t>RCF</t>
  </si>
  <si>
    <t>ADANIENT</t>
  </si>
  <si>
    <t>JISLDVREQS</t>
  </si>
  <si>
    <t>THOMASCOOK</t>
  </si>
  <si>
    <t>PALREDTEC</t>
  </si>
  <si>
    <t>DLF</t>
  </si>
  <si>
    <t>AVTNPL</t>
  </si>
  <si>
    <t>ZODIACLOTH</t>
  </si>
  <si>
    <t>KABRAEXTRU</t>
  </si>
  <si>
    <t>KAKATCEM</t>
  </si>
  <si>
    <t>KALYANIFRG</t>
  </si>
  <si>
    <t>PANAMAPET</t>
  </si>
  <si>
    <t>AMRUTANJAN</t>
  </si>
  <si>
    <t>BRIGADE</t>
  </si>
  <si>
    <t>KOTARISUG</t>
  </si>
  <si>
    <t>BSE</t>
  </si>
  <si>
    <t>MONTECARLO</t>
  </si>
  <si>
    <t>SARLAPOLY</t>
  </si>
  <si>
    <t>EMAMILTD</t>
  </si>
  <si>
    <t>Personal Products</t>
  </si>
  <si>
    <t>AEGISCHEM</t>
  </si>
  <si>
    <t>RUBYMILLS</t>
  </si>
  <si>
    <t>REPRO</t>
  </si>
  <si>
    <t>Comm.Printing/Stationery</t>
  </si>
  <si>
    <t>TTML</t>
  </si>
  <si>
    <t>Telecom Services</t>
  </si>
  <si>
    <t>LAMBODHARA</t>
  </si>
  <si>
    <t>RPGLIFE</t>
  </si>
  <si>
    <t>HINDMOTORS</t>
  </si>
  <si>
    <t>PATELENG</t>
  </si>
  <si>
    <t>INOXLEISUR</t>
  </si>
  <si>
    <t>DSSL</t>
  </si>
  <si>
    <t>PILANIINVS</t>
  </si>
  <si>
    <t>MADRASFERT</t>
  </si>
  <si>
    <t>CYBERTECH</t>
  </si>
  <si>
    <t>SIYSIL</t>
  </si>
  <si>
    <t>TIRUMALCHM</t>
  </si>
  <si>
    <t>GRASIM</t>
  </si>
  <si>
    <t>ICICIPRULI</t>
  </si>
  <si>
    <t>Life Insurance</t>
  </si>
  <si>
    <t>TCPLPACK</t>
  </si>
  <si>
    <t>TEXINFRA</t>
  </si>
  <si>
    <t>SANGHIIND</t>
  </si>
  <si>
    <t>FIEMIND</t>
  </si>
  <si>
    <t>NEXTMEDIA</t>
  </si>
  <si>
    <t>STCINDIA</t>
  </si>
  <si>
    <t>AFFLE</t>
  </si>
  <si>
    <t>IDBI</t>
  </si>
  <si>
    <t>PFS</t>
  </si>
  <si>
    <t>KAMDHENU</t>
  </si>
  <si>
    <t>TALWGYM</t>
  </si>
  <si>
    <t>VIMTALABS</t>
  </si>
  <si>
    <t>TRITURBINE</t>
  </si>
  <si>
    <t>HEXATRADEX</t>
  </si>
  <si>
    <t>LGBBROSLTD</t>
  </si>
  <si>
    <t>RAMKY</t>
  </si>
  <si>
    <t>TATAMETALI</t>
  </si>
  <si>
    <t>NELCAST</t>
  </si>
  <si>
    <t>ARVIND</t>
  </si>
  <si>
    <t>SHREEPUSHK</t>
  </si>
  <si>
    <t>AYMSYNTEX</t>
  </si>
  <si>
    <t>RGL</t>
  </si>
  <si>
    <t>MENONBE</t>
  </si>
  <si>
    <t>MOREPENLAB</t>
  </si>
  <si>
    <t>PSPPROJECT</t>
  </si>
  <si>
    <t>HGINFRA</t>
  </si>
  <si>
    <t>ARIES</t>
  </si>
  <si>
    <t>MRPL</t>
  </si>
  <si>
    <t>TEXMOPIPES</t>
  </si>
  <si>
    <t>NAM-INDIA</t>
  </si>
  <si>
    <t>Asset Management Cos.</t>
  </si>
  <si>
    <t>IGARASHI</t>
  </si>
  <si>
    <t>BRNL</t>
  </si>
  <si>
    <t>DCMSHRIRAM</t>
  </si>
  <si>
    <t>SUTLEJTEX</t>
  </si>
  <si>
    <t>GOKULAGRO</t>
  </si>
  <si>
    <t>Edible Oils</t>
  </si>
  <si>
    <t>NAVNETEDUL</t>
  </si>
  <si>
    <t>PRINCEPIPE</t>
  </si>
  <si>
    <t>VIKASWSP</t>
  </si>
  <si>
    <t>CALSOFT</t>
  </si>
  <si>
    <t>HDIL</t>
  </si>
  <si>
    <t>MIRCELECTR</t>
  </si>
  <si>
    <t>PLASTIBLEN</t>
  </si>
  <si>
    <t>BINDALAGRO</t>
  </si>
  <si>
    <t>GMBREW</t>
  </si>
  <si>
    <t>BGRENERGY</t>
  </si>
  <si>
    <t>SIMBHALS</t>
  </si>
  <si>
    <t>SICAGEN</t>
  </si>
  <si>
    <t>ICICIBANK</t>
  </si>
  <si>
    <t>SREEL</t>
  </si>
  <si>
    <t>Footwear</t>
  </si>
  <si>
    <t>SILINV</t>
  </si>
  <si>
    <t>MIRZAINT</t>
  </si>
  <si>
    <t>DAAWAT</t>
  </si>
  <si>
    <t>BIRLACORPN</t>
  </si>
  <si>
    <t>VINDHYATEL</t>
  </si>
  <si>
    <t>GMDCLTD</t>
  </si>
  <si>
    <t>Coal</t>
  </si>
  <si>
    <t>JKPAPER</t>
  </si>
  <si>
    <t>ATULAUTO</t>
  </si>
  <si>
    <t>2/3 Wheelers</t>
  </si>
  <si>
    <t>KITEX</t>
  </si>
  <si>
    <t>JAYNECOIND</t>
  </si>
  <si>
    <t>SAMBHAAV</t>
  </si>
  <si>
    <t>SPANDANA</t>
  </si>
  <si>
    <t>ORIENTHOT</t>
  </si>
  <si>
    <t>KPRMILL</t>
  </si>
  <si>
    <t>HINDCOMPOS</t>
  </si>
  <si>
    <t>JMFINANCIL</t>
  </si>
  <si>
    <t>RELCAPITAL</t>
  </si>
  <si>
    <t>PILITA</t>
  </si>
  <si>
    <t>SANGINITA</t>
  </si>
  <si>
    <t>SPIC</t>
  </si>
  <si>
    <t>HCL-INSYS</t>
  </si>
  <si>
    <t>HUDCO</t>
  </si>
  <si>
    <t>SCHAND</t>
  </si>
  <si>
    <t>VOLTAMP</t>
  </si>
  <si>
    <t>AHLUCONT</t>
  </si>
  <si>
    <t>AUTOLITIND</t>
  </si>
  <si>
    <t>INSPIRISYS</t>
  </si>
  <si>
    <t>KOKUYOCMLN</t>
  </si>
  <si>
    <t>POLYCAB</t>
  </si>
  <si>
    <t>GUJALKALI</t>
  </si>
  <si>
    <t>GBGLOBAL</t>
  </si>
  <si>
    <t>SMLISUZU</t>
  </si>
  <si>
    <t>SALZERELEC</t>
  </si>
  <si>
    <t>MANINDS</t>
  </si>
  <si>
    <t>ASAHIINDIA</t>
  </si>
  <si>
    <t>THEMISMED</t>
  </si>
  <si>
    <t>ARTEMISMED</t>
  </si>
  <si>
    <t>ADVANIHOTR</t>
  </si>
  <si>
    <t>3IINFOTECH</t>
  </si>
  <si>
    <t>BALLARPUR</t>
  </si>
  <si>
    <t>BHANDARI</t>
  </si>
  <si>
    <t>BURNPUR</t>
  </si>
  <si>
    <t>DIAPOWER</t>
  </si>
  <si>
    <t>GNA</t>
  </si>
  <si>
    <t>LT</t>
  </si>
  <si>
    <t>OIL</t>
  </si>
  <si>
    <t>SUNDRMFAST</t>
  </si>
  <si>
    <t>GANESHHOUC</t>
  </si>
  <si>
    <t>MANGCHEFER</t>
  </si>
  <si>
    <t>BALAMINES</t>
  </si>
  <si>
    <t>CARBORUNIV</t>
  </si>
  <si>
    <t>CCHHL</t>
  </si>
  <si>
    <t>NIACL</t>
  </si>
  <si>
    <t>BDL</t>
  </si>
  <si>
    <t>5PAISA</t>
  </si>
  <si>
    <t>PODDARHOUS</t>
  </si>
  <si>
    <t>NELCO</t>
  </si>
  <si>
    <t>UFLEX</t>
  </si>
  <si>
    <t>MAHLOG</t>
  </si>
  <si>
    <t>EROSMEDIA</t>
  </si>
  <si>
    <t>BBL</t>
  </si>
  <si>
    <t>STARPAPER</t>
  </si>
  <si>
    <t>SHREYANIND</t>
  </si>
  <si>
    <t>SESHAPAPER</t>
  </si>
  <si>
    <t>PURVA</t>
  </si>
  <si>
    <t>SYMPHONY</t>
  </si>
  <si>
    <t>OFSS</t>
  </si>
  <si>
    <t>PRECAM</t>
  </si>
  <si>
    <t>BHEL</t>
  </si>
  <si>
    <t>BANSWRAS</t>
  </si>
  <si>
    <t>CTE</t>
  </si>
  <si>
    <t>ZEEMEDIA</t>
  </si>
  <si>
    <t>OSWALAGRO</t>
  </si>
  <si>
    <t>CEBBCO</t>
  </si>
  <si>
    <t>KHADIM</t>
  </si>
  <si>
    <t>MTNL</t>
  </si>
  <si>
    <t>JAMNAAUTO</t>
  </si>
  <si>
    <t>NMDC</t>
  </si>
  <si>
    <t>KIRLFER</t>
  </si>
  <si>
    <t>NAGREEKCAP</t>
  </si>
  <si>
    <t>ALBERTDAVD</t>
  </si>
  <si>
    <t>DOLAT</t>
  </si>
  <si>
    <t>UNICHEMLAB</t>
  </si>
  <si>
    <t>JHS</t>
  </si>
  <si>
    <t>RBL</t>
  </si>
  <si>
    <t>IIFLWAM</t>
  </si>
  <si>
    <t>HERCULES</t>
  </si>
  <si>
    <t>OPTOCIRCUI</t>
  </si>
  <si>
    <t>Medical Equipment</t>
  </si>
  <si>
    <t>BPCL</t>
  </si>
  <si>
    <t>KOPRAN</t>
  </si>
  <si>
    <t>ARSSINFRA</t>
  </si>
  <si>
    <t>GREAVESCOT</t>
  </si>
  <si>
    <t>LIBERTSHOE</t>
  </si>
  <si>
    <t>GSCLCEMENT</t>
  </si>
  <si>
    <t>ADANITRANS</t>
  </si>
  <si>
    <t>UCALFUEL</t>
  </si>
  <si>
    <t>POLYPLEX</t>
  </si>
  <si>
    <t>SWELECTES</t>
  </si>
  <si>
    <t>COX&amp;KINGS</t>
  </si>
  <si>
    <t>DENORA</t>
  </si>
  <si>
    <t>DNAMEDIA</t>
  </si>
  <si>
    <t>NIITTECH</t>
  </si>
  <si>
    <t>FINPIPE</t>
  </si>
  <si>
    <t>APLAPOLLO</t>
  </si>
  <si>
    <t>HTMEDIA</t>
  </si>
  <si>
    <t>TCI</t>
  </si>
  <si>
    <t>STRTECH</t>
  </si>
  <si>
    <t>ORIENTPPR</t>
  </si>
  <si>
    <t>MBLINFRA</t>
  </si>
  <si>
    <t>PATSPINLTD</t>
  </si>
  <si>
    <t>SHILPAMED</t>
  </si>
  <si>
    <t>INDNIPPON</t>
  </si>
  <si>
    <t>SUBEX</t>
  </si>
  <si>
    <t>CHALET</t>
  </si>
  <si>
    <t>ONELIFECAP</t>
  </si>
  <si>
    <t>GUFICBIO</t>
  </si>
  <si>
    <t>INDHOTEL</t>
  </si>
  <si>
    <t>A2ZINFRA</t>
  </si>
  <si>
    <t>NEULANDLAB</t>
  </si>
  <si>
    <t>CENTUM</t>
  </si>
  <si>
    <t>DBREALTY</t>
  </si>
  <si>
    <t>JINDALPHOT</t>
  </si>
  <si>
    <t>Photographic Products</t>
  </si>
  <si>
    <t>MBECL</t>
  </si>
  <si>
    <t>GODFRYPHLP</t>
  </si>
  <si>
    <t>Cigarettes-Tobacco Products</t>
  </si>
  <si>
    <t>JUSTDIAL</t>
  </si>
  <si>
    <t>HITECHCORP</t>
  </si>
  <si>
    <t>MOHOTAIND</t>
  </si>
  <si>
    <t>SHIVATEX</t>
  </si>
  <si>
    <t>PRESSMN</t>
  </si>
  <si>
    <t>RPPINFRA</t>
  </si>
  <si>
    <t>UNIONBANK</t>
  </si>
  <si>
    <t>ARIHANT</t>
  </si>
  <si>
    <t>SPMLINFRA</t>
  </si>
  <si>
    <t>INDOSOLAR</t>
  </si>
  <si>
    <t>MERCATOR</t>
  </si>
  <si>
    <t>ORICONENT</t>
  </si>
  <si>
    <t>GESHIP</t>
  </si>
  <si>
    <t>CESC</t>
  </si>
  <si>
    <t>FLEXITUFF</t>
  </si>
  <si>
    <t>JSL</t>
  </si>
  <si>
    <t>SHK</t>
  </si>
  <si>
    <t>NACLIND</t>
  </si>
  <si>
    <t>TALBROAUTO</t>
  </si>
  <si>
    <t>CANDC</t>
  </si>
  <si>
    <t>BASML</t>
  </si>
  <si>
    <t>SHRIRAMEPC</t>
  </si>
  <si>
    <t>CANFINHOME</t>
  </si>
  <si>
    <t>MSTCLTD</t>
  </si>
  <si>
    <t>TERASOFT</t>
  </si>
  <si>
    <t>MAHSEAMLES</t>
  </si>
  <si>
    <t>CONFIPET</t>
  </si>
  <si>
    <t>AARVEEDEN</t>
  </si>
  <si>
    <t>ISMTLTD</t>
  </si>
  <si>
    <t>JAGRAN</t>
  </si>
  <si>
    <t>GANDHITUBE</t>
  </si>
  <si>
    <t>RANASUG</t>
  </si>
  <si>
    <t>DIGISPICE</t>
  </si>
  <si>
    <t>Telecom Equipment</t>
  </si>
  <si>
    <t>REMSONSIND</t>
  </si>
  <si>
    <t>EIHAHOTELS</t>
  </si>
  <si>
    <t>HOVS</t>
  </si>
  <si>
    <t>WATERBASE</t>
  </si>
  <si>
    <t>CUB</t>
  </si>
  <si>
    <t>SHREERAMA</t>
  </si>
  <si>
    <t>POKARNA</t>
  </si>
  <si>
    <t>LINDEINDIA</t>
  </si>
  <si>
    <t>SAKSOFT</t>
  </si>
  <si>
    <t>MAXVIL</t>
  </si>
  <si>
    <t>DYNPRO</t>
  </si>
  <si>
    <t>KRIDHANINF</t>
  </si>
  <si>
    <t>GTL</t>
  </si>
  <si>
    <t>GAYAHWS</t>
  </si>
  <si>
    <t>GTLINFRA</t>
  </si>
  <si>
    <t>VIJIFIN</t>
  </si>
  <si>
    <t>RADICO</t>
  </si>
  <si>
    <t>SBIN</t>
  </si>
  <si>
    <t>MINDTECK</t>
  </si>
  <si>
    <t>MAYURUNIQ</t>
  </si>
  <si>
    <t>VAKRANGEE</t>
  </si>
  <si>
    <t>GREENPLY</t>
  </si>
  <si>
    <t>TRENT</t>
  </si>
  <si>
    <t>UFO</t>
  </si>
  <si>
    <t>STAR</t>
  </si>
  <si>
    <t>ABAN</t>
  </si>
  <si>
    <t>REVATHI</t>
  </si>
  <si>
    <t>STEELCITY</t>
  </si>
  <si>
    <t>BEPL</t>
  </si>
  <si>
    <t>TRIDENT</t>
  </si>
  <si>
    <t>RECLTD</t>
  </si>
  <si>
    <t>HLVLTD</t>
  </si>
  <si>
    <t>TATASTLBSL</t>
  </si>
  <si>
    <t>TREEHOUSE</t>
  </si>
  <si>
    <t>GSS</t>
  </si>
  <si>
    <t>BALAJITELE</t>
  </si>
  <si>
    <t>VAIBHAVGBL</t>
  </si>
  <si>
    <t>AKSHARCHEM</t>
  </si>
  <si>
    <t>CAPLIPOINT</t>
  </si>
  <si>
    <t>DHANUKA</t>
  </si>
  <si>
    <t>MANUGRAPH</t>
  </si>
  <si>
    <t>CONTROLPR</t>
  </si>
  <si>
    <t>INDIAGLYCO</t>
  </si>
  <si>
    <t>MOLDTKPAC</t>
  </si>
  <si>
    <t>THEINVEST</t>
  </si>
  <si>
    <t>TCNSBRANDS</t>
  </si>
  <si>
    <t>RANEENGINE</t>
  </si>
  <si>
    <t>GAEL</t>
  </si>
  <si>
    <t>SAREGAMA</t>
  </si>
  <si>
    <t>KIRLOSENG</t>
  </si>
  <si>
    <t>SUNFLAG</t>
  </si>
  <si>
    <t>ANSALHSG</t>
  </si>
  <si>
    <t>SCI</t>
  </si>
  <si>
    <t>STERTOOLS</t>
  </si>
  <si>
    <t>CHEMFAB</t>
  </si>
  <si>
    <t>TATACOMM</t>
  </si>
  <si>
    <t>Telecom - Alternate Carriers</t>
  </si>
  <si>
    <t>TIDEWATER</t>
  </si>
  <si>
    <t>DHANBANK</t>
  </si>
  <si>
    <t>MADHUCON</t>
  </si>
  <si>
    <t>GEECEE</t>
  </si>
  <si>
    <t>DBL</t>
  </si>
  <si>
    <t>KIRLOSBROS</t>
  </si>
  <si>
    <t>MGL</t>
  </si>
  <si>
    <t>ASAHISONG</t>
  </si>
  <si>
    <t>BOSCHLTD</t>
  </si>
  <si>
    <t>NAHARSPING</t>
  </si>
  <si>
    <t>SHARDAMOTR</t>
  </si>
  <si>
    <t>OMKARCHEM</t>
  </si>
  <si>
    <t>CUPID</t>
  </si>
  <si>
    <t>TIMESGTY</t>
  </si>
  <si>
    <t>ASHAPURMIN</t>
  </si>
  <si>
    <t>LAKSHVILAS</t>
  </si>
  <si>
    <t>INFRATEL</t>
  </si>
  <si>
    <t>ESABINDIA</t>
  </si>
  <si>
    <t>KANORICHEM</t>
  </si>
  <si>
    <t>PFOCUS</t>
  </si>
  <si>
    <t>SUNTV</t>
  </si>
  <si>
    <t>MPSLTD</t>
  </si>
  <si>
    <t>20MICRONS</t>
  </si>
  <si>
    <t>BALKRISHNA</t>
  </si>
  <si>
    <t>CASTROLIND</t>
  </si>
  <si>
    <t>ALANKIT</t>
  </si>
  <si>
    <t>PUNJABCHEM</t>
  </si>
  <si>
    <t>THANGAMAYL</t>
  </si>
  <si>
    <t>GPPL</t>
  </si>
  <si>
    <t>Marine Port &amp; Services</t>
  </si>
  <si>
    <t>DPWIRES</t>
  </si>
  <si>
    <t>JKLAKSHMI</t>
  </si>
  <si>
    <t>SBILIFE</t>
  </si>
  <si>
    <t>TIINDIA</t>
  </si>
  <si>
    <t>VISHNU</t>
  </si>
  <si>
    <t>ONGC</t>
  </si>
  <si>
    <t>AIONJSW</t>
  </si>
  <si>
    <t>GLENMARK</t>
  </si>
  <si>
    <t>VIPULLTD</t>
  </si>
  <si>
    <t>WONDERLA</t>
  </si>
  <si>
    <t>GAIL</t>
  </si>
  <si>
    <t>KSB</t>
  </si>
  <si>
    <t>NESCO</t>
  </si>
  <si>
    <t>ELECTHERM</t>
  </si>
  <si>
    <t>NRAIL</t>
  </si>
  <si>
    <t>MOTILALOFS</t>
  </si>
  <si>
    <t>KINGFA</t>
  </si>
  <si>
    <t>MARALOVER</t>
  </si>
  <si>
    <t>COUNCODOS</t>
  </si>
  <si>
    <t>MANAKALUCO</t>
  </si>
  <si>
    <t>CSBBANK</t>
  </si>
  <si>
    <t>MMP</t>
  </si>
  <si>
    <t>QUICKHEAL</t>
  </si>
  <si>
    <t>PRABHAT</t>
  </si>
  <si>
    <t>ITI</t>
  </si>
  <si>
    <t>LYKALABS</t>
  </si>
  <si>
    <t>NUCLEUS</t>
  </si>
  <si>
    <t>BSOFT</t>
  </si>
  <si>
    <t>HONAUT</t>
  </si>
  <si>
    <t>VMART</t>
  </si>
  <si>
    <t>TCIEXP</t>
  </si>
  <si>
    <t>KCP</t>
  </si>
  <si>
    <t>BANCOINDIA</t>
  </si>
  <si>
    <t>BATAINDIA</t>
  </si>
  <si>
    <t>IZMO</t>
  </si>
  <si>
    <t>ADVENZYMES</t>
  </si>
  <si>
    <t>XPROINDIA</t>
  </si>
  <si>
    <t>GRPLTD</t>
  </si>
  <si>
    <t>URJA</t>
  </si>
  <si>
    <t>VSSL</t>
  </si>
  <si>
    <t>BIOFILCHEM</t>
  </si>
  <si>
    <t>NOCIL</t>
  </si>
  <si>
    <t>ORIENTABRA</t>
  </si>
  <si>
    <t>BALAXI</t>
  </si>
  <si>
    <t>GREENPOWER</t>
  </si>
  <si>
    <t>GEOJITFSL</t>
  </si>
  <si>
    <t>AMBIKCO</t>
  </si>
  <si>
    <t>APCL</t>
  </si>
  <si>
    <t>SHIVAMILLS</t>
  </si>
  <si>
    <t>KOHINOOR</t>
  </si>
  <si>
    <t>MUKANDENGG</t>
  </si>
  <si>
    <t>HATHWAY</t>
  </si>
  <si>
    <t>ATLASCYCLE</t>
  </si>
  <si>
    <t>NECLIFE</t>
  </si>
  <si>
    <t>BAJAJCON</t>
  </si>
  <si>
    <t>SASKEN</t>
  </si>
  <si>
    <t>COCHINSHIP</t>
  </si>
  <si>
    <t>AUROPHARMA</t>
  </si>
  <si>
    <t>BSL</t>
  </si>
  <si>
    <t>GRAVITA</t>
  </si>
  <si>
    <t>JAGSNPHARM</t>
  </si>
  <si>
    <t>NAUKRI</t>
  </si>
  <si>
    <t>KERNEX</t>
  </si>
  <si>
    <t>KGL</t>
  </si>
  <si>
    <t>NECCLTD</t>
  </si>
  <si>
    <t>NAVKARCORP</t>
  </si>
  <si>
    <t>TCIFINANCE</t>
  </si>
  <si>
    <t>TGBHOTELS</t>
  </si>
  <si>
    <t>SUPRAJIT</t>
  </si>
  <si>
    <t>GEPIL</t>
  </si>
  <si>
    <t>DTIL</t>
  </si>
  <si>
    <t>ENGINERSIN</t>
  </si>
  <si>
    <t>Consulting Services</t>
  </si>
  <si>
    <t>SHRIRAMCIT</t>
  </si>
  <si>
    <t>JAIBALAJI</t>
  </si>
  <si>
    <t>SUNDARMHLD</t>
  </si>
  <si>
    <t>DECCANCE</t>
  </si>
  <si>
    <t>UCOBANK</t>
  </si>
  <si>
    <t>PENIND</t>
  </si>
  <si>
    <t>KILITCH</t>
  </si>
  <si>
    <t>CEATLTD</t>
  </si>
  <si>
    <t>UTTAMSTL</t>
  </si>
  <si>
    <t>SCHNEIDER</t>
  </si>
  <si>
    <t>HDFCAMC</t>
  </si>
  <si>
    <t>HCG</t>
  </si>
  <si>
    <t>TTKHLTCARE</t>
  </si>
  <si>
    <t>ORIENTELEC</t>
  </si>
  <si>
    <t>SOTL</t>
  </si>
  <si>
    <t>NSIL</t>
  </si>
  <si>
    <t>CONSOFINVT</t>
  </si>
  <si>
    <t>MINDAIND</t>
  </si>
  <si>
    <t>CCL</t>
  </si>
  <si>
    <t>TVTODAY</t>
  </si>
  <si>
    <t>PDMJEPAPER</t>
  </si>
  <si>
    <t>OPTIEMUS</t>
  </si>
  <si>
    <t>HEXAWARE</t>
  </si>
  <si>
    <t>IFCI</t>
  </si>
  <si>
    <t>LUXIND</t>
  </si>
  <si>
    <t>GLOBALVECT</t>
  </si>
  <si>
    <t>MATRIMONY</t>
  </si>
  <si>
    <t>EIMCOELECO</t>
  </si>
  <si>
    <t>AUSOMENT</t>
  </si>
  <si>
    <t>IRCTC</t>
  </si>
  <si>
    <t>SHYAMCENT</t>
  </si>
  <si>
    <t>TATASTEEL</t>
  </si>
  <si>
    <t>MHRIL</t>
  </si>
  <si>
    <t>DBCORP</t>
  </si>
  <si>
    <t>PTC</t>
  </si>
  <si>
    <t>CNOVAPETRO</t>
  </si>
  <si>
    <t>AMDIND</t>
  </si>
  <si>
    <t>JUBLINDS</t>
  </si>
  <si>
    <t>UGARSUGAR</t>
  </si>
  <si>
    <t>CHAMBLFERT</t>
  </si>
  <si>
    <t>SEPOWER</t>
  </si>
  <si>
    <t>DAMODARIND</t>
  </si>
  <si>
    <t>KANSAINER</t>
  </si>
  <si>
    <t>ENDURANCE</t>
  </si>
  <si>
    <t>MEGH</t>
  </si>
  <si>
    <t>PENINLAND</t>
  </si>
  <si>
    <t>HATSUN</t>
  </si>
  <si>
    <t>MAHESHWARI</t>
  </si>
  <si>
    <t>CENTENKA</t>
  </si>
  <si>
    <t>SALSTEEL</t>
  </si>
  <si>
    <t>TECHM</t>
  </si>
  <si>
    <t>SHRIPISTON</t>
  </si>
  <si>
    <t>SUMICHEM</t>
  </si>
  <si>
    <t>LGBFORGE</t>
  </si>
  <si>
    <t>SMSLIFE</t>
  </si>
  <si>
    <t>TATAPOWER</t>
  </si>
  <si>
    <t>AGARIND</t>
  </si>
  <si>
    <t>IGL</t>
  </si>
  <si>
    <t>HDFCBANK</t>
  </si>
  <si>
    <t>BALMLAWRIE</t>
  </si>
  <si>
    <t>LPDC</t>
  </si>
  <si>
    <t>SYNCOM</t>
  </si>
  <si>
    <t>BAJAJ-AUTO</t>
  </si>
  <si>
    <t>JMA</t>
  </si>
  <si>
    <t>MOIL</t>
  </si>
  <si>
    <t>MFSL</t>
  </si>
  <si>
    <t>BALPHARMA</t>
  </si>
  <si>
    <t>HDFC</t>
  </si>
  <si>
    <t>HAL</t>
  </si>
  <si>
    <t>Aerospace</t>
  </si>
  <si>
    <t>FSL</t>
  </si>
  <si>
    <t>HNDFDS</t>
  </si>
  <si>
    <t>CENTEXT</t>
  </si>
  <si>
    <t>PHOENIXLTD</t>
  </si>
  <si>
    <t>GENUSPAPER</t>
  </si>
  <si>
    <t>IVC</t>
  </si>
  <si>
    <t>ROSSELLIND</t>
  </si>
  <si>
    <t>SUPREMEIND</t>
  </si>
  <si>
    <t>ADANIPORTS</t>
  </si>
  <si>
    <t>ECLERX</t>
  </si>
  <si>
    <t>ESTER</t>
  </si>
  <si>
    <t>TNPETRO</t>
  </si>
  <si>
    <t>HSIL</t>
  </si>
  <si>
    <t>TCIDEVELOP</t>
  </si>
  <si>
    <t>PSB</t>
  </si>
  <si>
    <t>IL&amp;FSTRANS</t>
  </si>
  <si>
    <t>TMRVL</t>
  </si>
  <si>
    <t>SMSPHARMA</t>
  </si>
  <si>
    <t>SUNCLAYLTD</t>
  </si>
  <si>
    <t>NAGREEKEXP</t>
  </si>
  <si>
    <t>ELECTCAST</t>
  </si>
  <si>
    <t>DFMFOODS</t>
  </si>
  <si>
    <t>GSPL</t>
  </si>
  <si>
    <t>PKTEA</t>
  </si>
  <si>
    <t>SOUTHWEST</t>
  </si>
  <si>
    <t>ELGIRUBCO</t>
  </si>
  <si>
    <t>PRIMESECU</t>
  </si>
  <si>
    <t>EUROCERA</t>
  </si>
  <si>
    <t>ALPA</t>
  </si>
  <si>
    <t>Biotechnology</t>
  </si>
  <si>
    <t>GAL</t>
  </si>
  <si>
    <t>SATHAISPAT</t>
  </si>
  <si>
    <t>JOCIL</t>
  </si>
  <si>
    <t>KTKBANK</t>
  </si>
  <si>
    <t>FOSECOIND</t>
  </si>
  <si>
    <t>PNC</t>
  </si>
  <si>
    <t>RAMCOCEM</t>
  </si>
  <si>
    <t>PAISALO</t>
  </si>
  <si>
    <t>GROBTEA</t>
  </si>
  <si>
    <t>METROPOLIS</t>
  </si>
  <si>
    <t>PFC</t>
  </si>
  <si>
    <t>BANKBARODA</t>
  </si>
  <si>
    <t>TRIL</t>
  </si>
  <si>
    <t>BLUESTARCO</t>
  </si>
  <si>
    <t>RPOWER</t>
  </si>
  <si>
    <t>PPAP</t>
  </si>
  <si>
    <t>ICICIGI</t>
  </si>
  <si>
    <t>VETO</t>
  </si>
  <si>
    <t>JBFIND</t>
  </si>
  <si>
    <t>Fibres &amp; Plastics</t>
  </si>
  <si>
    <t>MALUPAPER</t>
  </si>
  <si>
    <t>TATACONSUM</t>
  </si>
  <si>
    <t>KOTHARIPET</t>
  </si>
  <si>
    <t>VIKASMCORP</t>
  </si>
  <si>
    <t>ENERGYDEV</t>
  </si>
  <si>
    <t>GULFPETRO</t>
  </si>
  <si>
    <t>WENDT</t>
  </si>
  <si>
    <t>ABFRL</t>
  </si>
  <si>
    <t>KCPSUGIND</t>
  </si>
  <si>
    <t>VSTIND</t>
  </si>
  <si>
    <t>NOIDATOLL</t>
  </si>
  <si>
    <t>SUNDARMFIN</t>
  </si>
  <si>
    <t>CENTURYPLY</t>
  </si>
  <si>
    <t>KENNAMET</t>
  </si>
  <si>
    <t>JINDALPOLY</t>
  </si>
  <si>
    <t>MSPL</t>
  </si>
  <si>
    <t>JYOTHYLAB</t>
  </si>
  <si>
    <t>Household Products</t>
  </si>
  <si>
    <t>VINYLINDIA</t>
  </si>
  <si>
    <t>VHL</t>
  </si>
  <si>
    <t>BHARATRAS</t>
  </si>
  <si>
    <t>FACT</t>
  </si>
  <si>
    <t>VERTOZ</t>
  </si>
  <si>
    <t>LYPSAGEMS</t>
  </si>
  <si>
    <t>INDIGO</t>
  </si>
  <si>
    <t>CGPOWER</t>
  </si>
  <si>
    <t>SHANTIGEAR</t>
  </si>
  <si>
    <t>RAMCOIND</t>
  </si>
  <si>
    <t>MARUTI</t>
  </si>
  <si>
    <t>CHOLAHLDNG</t>
  </si>
  <si>
    <t>HARITASEAT</t>
  </si>
  <si>
    <t>NDL</t>
  </si>
  <si>
    <t>DCM</t>
  </si>
  <si>
    <t>INDOTHAI</t>
  </si>
  <si>
    <t>NRBBEARING</t>
  </si>
  <si>
    <t>PRAENG</t>
  </si>
  <si>
    <t>GIPCL</t>
  </si>
  <si>
    <t>HISARMETAL</t>
  </si>
  <si>
    <t>RELIANCE</t>
  </si>
  <si>
    <t>HEIDELBERG</t>
  </si>
  <si>
    <t>PARSVNATH</t>
  </si>
  <si>
    <t>GANGESSECU</t>
  </si>
  <si>
    <t>TITAN</t>
  </si>
  <si>
    <t>HESTERBIO</t>
  </si>
  <si>
    <t>XELPMOC</t>
  </si>
  <si>
    <t>SKIL</t>
  </si>
  <si>
    <t>GARFIBRES</t>
  </si>
  <si>
    <t>VIVIMEDLAB</t>
  </si>
  <si>
    <t>BAJAJELEC</t>
  </si>
  <si>
    <t>SRHHYPOLTD</t>
  </si>
  <si>
    <t>RALLIS</t>
  </si>
  <si>
    <t>MEGASOFT</t>
  </si>
  <si>
    <t>RSWM</t>
  </si>
  <si>
    <t>TATAINVEST</t>
  </si>
  <si>
    <t>GMMPFAUDLR</t>
  </si>
  <si>
    <t>RATNAMANI</t>
  </si>
  <si>
    <t>HILTON</t>
  </si>
  <si>
    <t>RADIOCITY</t>
  </si>
  <si>
    <t>MANAKSTEEL</t>
  </si>
  <si>
    <t>PIIND</t>
  </si>
  <si>
    <t>SKFINDIA</t>
  </si>
  <si>
    <t>UBL</t>
  </si>
  <si>
    <t>KAJARIACER</t>
  </si>
  <si>
    <t>INDOCO</t>
  </si>
  <si>
    <t>DHARSUGAR</t>
  </si>
  <si>
    <t>CENTRALBK</t>
  </si>
  <si>
    <t>VIDHIING</t>
  </si>
  <si>
    <t>LAXMIMACH</t>
  </si>
  <si>
    <t>IRCON</t>
  </si>
  <si>
    <t>CDSL</t>
  </si>
  <si>
    <t>ABB</t>
  </si>
  <si>
    <t>COSMOFILMS</t>
  </si>
  <si>
    <t>RELAXO</t>
  </si>
  <si>
    <t>BALKRISIND</t>
  </si>
  <si>
    <t>MCDOWELL-N</t>
  </si>
  <si>
    <t>SRF</t>
  </si>
  <si>
    <t>CINEVISTA</t>
  </si>
  <si>
    <t>BVCL</t>
  </si>
  <si>
    <t>ASPINWALL</t>
  </si>
  <si>
    <t>PNB</t>
  </si>
  <si>
    <t>ACC</t>
  </si>
  <si>
    <t>NAHARCAP</t>
  </si>
  <si>
    <t>GALAXYSURF</t>
  </si>
  <si>
    <t>KSCL</t>
  </si>
  <si>
    <t>VISASTEEL</t>
  </si>
  <si>
    <t>JKCEMENT</t>
  </si>
  <si>
    <t>HINDZINC</t>
  </si>
  <si>
    <t>Zinc</t>
  </si>
  <si>
    <t>HMT</t>
  </si>
  <si>
    <t>PONNIERODE</t>
  </si>
  <si>
    <t>IMAGICAA</t>
  </si>
  <si>
    <t>HUBTOWN</t>
  </si>
  <si>
    <t>VIDEOIND</t>
  </si>
  <si>
    <t>CHEMBOND</t>
  </si>
  <si>
    <t>DEEPAKFERT</t>
  </si>
  <si>
    <t>WESTLIFE</t>
  </si>
  <si>
    <t>ONEPOINT</t>
  </si>
  <si>
    <t>3PLAND</t>
  </si>
  <si>
    <t>SAKUMA</t>
  </si>
  <si>
    <t>GULFOILLUB</t>
  </si>
  <si>
    <t>ORBTEXP</t>
  </si>
  <si>
    <t>MANAKSIA</t>
  </si>
  <si>
    <t>PVR</t>
  </si>
  <si>
    <t>ASTRAL</t>
  </si>
  <si>
    <t>AMBER</t>
  </si>
  <si>
    <t>NAGAFERT</t>
  </si>
  <si>
    <t>TAINWALCHM</t>
  </si>
  <si>
    <t>NTPC</t>
  </si>
  <si>
    <t>PODDARMENT</t>
  </si>
  <si>
    <t>NATCOPHARM</t>
  </si>
  <si>
    <t>APARINDS</t>
  </si>
  <si>
    <t>TECHNOE</t>
  </si>
  <si>
    <t>DOLLAR</t>
  </si>
  <si>
    <t>JPASSOCIAT</t>
  </si>
  <si>
    <t>JVLAGRO</t>
  </si>
  <si>
    <t>KSK</t>
  </si>
  <si>
    <t>SPTL</t>
  </si>
  <si>
    <t>BILENERGY</t>
  </si>
  <si>
    <t>BCG</t>
  </si>
  <si>
    <t>GOENKA</t>
  </si>
  <si>
    <t>HAVISHA</t>
  </si>
  <si>
    <t>KSERASERA</t>
  </si>
  <si>
    <t>PROSEED</t>
  </si>
  <si>
    <t>SPENTEX</t>
  </si>
  <si>
    <t>INEOSSTYRO</t>
  </si>
  <si>
    <t>NH</t>
  </si>
  <si>
    <t>OAL</t>
  </si>
  <si>
    <t>JCHAC</t>
  </si>
  <si>
    <t>INDRAMEDCO</t>
  </si>
  <si>
    <t>GDL</t>
  </si>
  <si>
    <t>PETRONET</t>
  </si>
  <si>
    <t>SUPERHOUSE</t>
  </si>
  <si>
    <t>GRINDWELL</t>
  </si>
  <si>
    <t>ARROWGREEN</t>
  </si>
  <si>
    <t>SIS</t>
  </si>
  <si>
    <t>HEROMOTOCO</t>
  </si>
  <si>
    <t>AHLEAST</t>
  </si>
  <si>
    <t>SUPERSPIN</t>
  </si>
  <si>
    <t>NEOGEN</t>
  </si>
  <si>
    <t>CIGNITITEC</t>
  </si>
  <si>
    <t>KOTAKBANK</t>
  </si>
  <si>
    <t>CROMPTON</t>
  </si>
  <si>
    <t>AMBUJACEM</t>
  </si>
  <si>
    <t>SPENCERS</t>
  </si>
  <si>
    <t>NCLIND</t>
  </si>
  <si>
    <t>J&amp;KBANK</t>
  </si>
  <si>
    <t>NFL</t>
  </si>
  <si>
    <t>ANDHRACEMT</t>
  </si>
  <si>
    <t>PDSMFL</t>
  </si>
  <si>
    <t>POLYMED</t>
  </si>
  <si>
    <t>SANGAMIND</t>
  </si>
  <si>
    <t>GILLANDERS</t>
  </si>
  <si>
    <t>INDOTECH</t>
  </si>
  <si>
    <t>TIJARIA</t>
  </si>
  <si>
    <t>GODREJIND</t>
  </si>
  <si>
    <t>HDFCLIFE</t>
  </si>
  <si>
    <t>SAGARDEEP</t>
  </si>
  <si>
    <t>NKIND</t>
  </si>
  <si>
    <t>SURANASOL</t>
  </si>
  <si>
    <t>ZICOM</t>
  </si>
  <si>
    <t>ULTRACEMCO</t>
  </si>
  <si>
    <t>ANIKINDS</t>
  </si>
  <si>
    <t>PIONDIST</t>
  </si>
  <si>
    <t>INDOWIND</t>
  </si>
  <si>
    <t>MOLDTECH</t>
  </si>
  <si>
    <t>JASH</t>
  </si>
  <si>
    <t>SUVEN</t>
  </si>
  <si>
    <t>TTKPRESTIG</t>
  </si>
  <si>
    <t>Houseware</t>
  </si>
  <si>
    <t>ALEMBICLTD</t>
  </si>
  <si>
    <t>MADHAV</t>
  </si>
  <si>
    <t>NIITLTD</t>
  </si>
  <si>
    <t>VICEROY</t>
  </si>
  <si>
    <t>SMARTLINK</t>
  </si>
  <si>
    <t>ADANIGREEN</t>
  </si>
  <si>
    <t>RITES</t>
  </si>
  <si>
    <t>KIRLOSIND</t>
  </si>
  <si>
    <t>BLISSGVS</t>
  </si>
  <si>
    <t>SPLIL</t>
  </si>
  <si>
    <t>HBLPOWER</t>
  </si>
  <si>
    <t>UNITECH</t>
  </si>
  <si>
    <t>ONWARDTEC</t>
  </si>
  <si>
    <t>BANG</t>
  </si>
  <si>
    <t>DICIND</t>
  </si>
  <si>
    <t>ERIS</t>
  </si>
  <si>
    <t>LTTS</t>
  </si>
  <si>
    <t>DIAMONDYD</t>
  </si>
  <si>
    <t>IEX</t>
  </si>
  <si>
    <t>NDTV</t>
  </si>
  <si>
    <t>SUNDARAM</t>
  </si>
  <si>
    <t>THERMAX</t>
  </si>
  <si>
    <t>ASTRON</t>
  </si>
  <si>
    <t>APOLLOHOSP</t>
  </si>
  <si>
    <t>LTI</t>
  </si>
  <si>
    <t>MAXINDIA</t>
  </si>
  <si>
    <t>NBIFIN</t>
  </si>
  <si>
    <t>SHREECEM</t>
  </si>
  <si>
    <t>INVENTURE</t>
  </si>
  <si>
    <t>DONEAR</t>
  </si>
  <si>
    <t>DIXON</t>
  </si>
  <si>
    <t>GUJGASLTD</t>
  </si>
  <si>
    <t>VIKASPROP</t>
  </si>
  <si>
    <t>VBL</t>
  </si>
  <si>
    <t>Non-alcoholic Beverages</t>
  </si>
  <si>
    <t>BAYERCROP</t>
  </si>
  <si>
    <t>GODREJCP</t>
  </si>
  <si>
    <t>GLOBOFFS</t>
  </si>
  <si>
    <t>IOC</t>
  </si>
  <si>
    <t>JPOLYINVST</t>
  </si>
  <si>
    <t>VINATIORGA</t>
  </si>
  <si>
    <t>CORALFINAC</t>
  </si>
  <si>
    <t>MUTHOOTFIN</t>
  </si>
  <si>
    <t>BLBLIMITED</t>
  </si>
  <si>
    <t>MAHAPEXLTD</t>
  </si>
  <si>
    <t>BEL</t>
  </si>
  <si>
    <t>ICRA</t>
  </si>
  <si>
    <t>ASIANTILES</t>
  </si>
  <si>
    <t>GMRINFRA</t>
  </si>
  <si>
    <t>Airport Services</t>
  </si>
  <si>
    <t>TOUCHWOOD</t>
  </si>
  <si>
    <t>ESSARSHPNG</t>
  </si>
  <si>
    <t>PAEL</t>
  </si>
  <si>
    <t>BHAGYANGR</t>
  </si>
  <si>
    <t>MCX</t>
  </si>
  <si>
    <t>PGIL</t>
  </si>
  <si>
    <t>TIMKEN</t>
  </si>
  <si>
    <t>LSIL</t>
  </si>
  <si>
    <t>ZENITHBIR</t>
  </si>
  <si>
    <t>TEAMLEASE</t>
  </si>
  <si>
    <t>VOLTAS</t>
  </si>
  <si>
    <t>GOKUL</t>
  </si>
  <si>
    <t>MAHABANK</t>
  </si>
  <si>
    <t>ITC</t>
  </si>
  <si>
    <t>AARTIIND</t>
  </si>
  <si>
    <t>PTL</t>
  </si>
  <si>
    <t>ASTEC</t>
  </si>
  <si>
    <t>SUDARSCHEM</t>
  </si>
  <si>
    <t>SURYALAXMI</t>
  </si>
  <si>
    <t>VTL</t>
  </si>
  <si>
    <t>OISL</t>
  </si>
  <si>
    <t>GOLDENTOBC</t>
  </si>
  <si>
    <t>CELEBRITY</t>
  </si>
  <si>
    <t>GRSE</t>
  </si>
  <si>
    <t>LFIC</t>
  </si>
  <si>
    <t>SATIA</t>
  </si>
  <si>
    <t>DVL</t>
  </si>
  <si>
    <t>PUNJLLOYD</t>
  </si>
  <si>
    <t>TIPSINDLTD</t>
  </si>
  <si>
    <t>NILKAMAL</t>
  </si>
  <si>
    <t>COALINDIA</t>
  </si>
  <si>
    <t>TARMAT</t>
  </si>
  <si>
    <t>HINDNATGLS</t>
  </si>
  <si>
    <t>FDC</t>
  </si>
  <si>
    <t>UNITEDTEA</t>
  </si>
  <si>
    <t>PAGEIND</t>
  </si>
  <si>
    <t>ANSALAPI</t>
  </si>
  <si>
    <t>NATIONALUM</t>
  </si>
  <si>
    <t>SUPPETRO</t>
  </si>
  <si>
    <t>JUBLFOOD</t>
  </si>
  <si>
    <t>UMANGDAIRY</t>
  </si>
  <si>
    <t>ALPSINDUS</t>
  </si>
  <si>
    <t>BCP</t>
  </si>
  <si>
    <t>GALLANTT</t>
  </si>
  <si>
    <t>SWANENERGY</t>
  </si>
  <si>
    <t>ZEELEARN</t>
  </si>
  <si>
    <t>SIEMENS</t>
  </si>
  <si>
    <t>KKCL</t>
  </si>
  <si>
    <t>3MINDIA</t>
  </si>
  <si>
    <t>INDBANK</t>
  </si>
  <si>
    <t>CUMMINSIND</t>
  </si>
  <si>
    <t>PERSISTENT</t>
  </si>
  <si>
    <t>LAOPALA</t>
  </si>
  <si>
    <t>LAURUSLABS</t>
  </si>
  <si>
    <t>WSI</t>
  </si>
  <si>
    <t>AMJLAND</t>
  </si>
  <si>
    <t>DPSCLTD</t>
  </si>
  <si>
    <t>KMSUGAR</t>
  </si>
  <si>
    <t>HCLTECH</t>
  </si>
  <si>
    <t>BLUEDART</t>
  </si>
  <si>
    <t>SFL</t>
  </si>
  <si>
    <t>IVP</t>
  </si>
  <si>
    <t>JMTAUTOLTD</t>
  </si>
  <si>
    <t>GILLETTE</t>
  </si>
  <si>
    <t>AIAENG</t>
  </si>
  <si>
    <t>ESCORTS</t>
  </si>
  <si>
    <t>BEARDSELL</t>
  </si>
  <si>
    <t>WIPRO</t>
  </si>
  <si>
    <t>RKDL</t>
  </si>
  <si>
    <t>JSWENERGY</t>
  </si>
  <si>
    <t>GINNIFILA</t>
  </si>
  <si>
    <t>SALASAR</t>
  </si>
  <si>
    <t>SASTASUNDR</t>
  </si>
  <si>
    <t>TTL</t>
  </si>
  <si>
    <t>ZOTA</t>
  </si>
  <si>
    <t>MANAKCOAT</t>
  </si>
  <si>
    <t>IBVENTURES</t>
  </si>
  <si>
    <t>DMART</t>
  </si>
  <si>
    <t>BERGEPAINT</t>
  </si>
  <si>
    <t>IOB</t>
  </si>
  <si>
    <t>HONDAPOWER</t>
  </si>
  <si>
    <t>RTNPOWER</t>
  </si>
  <si>
    <t>BHAGYAPROP</t>
  </si>
  <si>
    <t>SWARAJENG</t>
  </si>
  <si>
    <t>ZENITHEXPO</t>
  </si>
  <si>
    <t>MRF</t>
  </si>
  <si>
    <t>SYNGENE</t>
  </si>
  <si>
    <t>INDIANCARD</t>
  </si>
  <si>
    <t>ATUL</t>
  </si>
  <si>
    <t>MAHASTEEL</t>
  </si>
  <si>
    <t>NAHARINDUS</t>
  </si>
  <si>
    <t>INDSWFTLTD</t>
  </si>
  <si>
    <t>EICHERMOT</t>
  </si>
  <si>
    <t>VGUARD</t>
  </si>
  <si>
    <t>PAPERPROD</t>
  </si>
  <si>
    <t>WHIRLPOOL</t>
  </si>
  <si>
    <t>SAKHTISUG</t>
  </si>
  <si>
    <t>SJVN</t>
  </si>
  <si>
    <t>PALASHSECU</t>
  </si>
  <si>
    <t>VASWANI</t>
  </si>
  <si>
    <t>IDEA</t>
  </si>
  <si>
    <t>CANTABIL</t>
  </si>
  <si>
    <t>VESUVIUS</t>
  </si>
  <si>
    <t>RAMANEWS</t>
  </si>
  <si>
    <t>RAJESHEXPO</t>
  </si>
  <si>
    <t>KNRCON</t>
  </si>
  <si>
    <t>BHARTIARTL</t>
  </si>
  <si>
    <t>SOLARINDS</t>
  </si>
  <si>
    <t>AGCNET</t>
  </si>
  <si>
    <t>RAJTV</t>
  </si>
  <si>
    <t>FCSSOFT</t>
  </si>
  <si>
    <t>NITINFIRE</t>
  </si>
  <si>
    <t>SNOWMAN</t>
  </si>
  <si>
    <t>SUZLON</t>
  </si>
  <si>
    <t>ESSELPACK</t>
  </si>
  <si>
    <t>SEQUENT</t>
  </si>
  <si>
    <t>NLCINDIA</t>
  </si>
  <si>
    <t>AURIONPRO</t>
  </si>
  <si>
    <t>ASTRAZEN</t>
  </si>
  <si>
    <t>BRITANNIA</t>
  </si>
  <si>
    <t>EXIDEIND</t>
  </si>
  <si>
    <t>SHREDIGCEM</t>
  </si>
  <si>
    <t>INFY</t>
  </si>
  <si>
    <t>NAHARPOLY</t>
  </si>
  <si>
    <t>BRFL</t>
  </si>
  <si>
    <t>GRANULES</t>
  </si>
  <si>
    <t>SICAL</t>
  </si>
  <si>
    <t>TVSMOTOR</t>
  </si>
  <si>
    <t>TASTYBITE</t>
  </si>
  <si>
    <t>ARIHANTSUP</t>
  </si>
  <si>
    <t>SANDESH</t>
  </si>
  <si>
    <t>RUCHINFRA</t>
  </si>
  <si>
    <t>AJANTPHARM</t>
  </si>
  <si>
    <t>GTNIND</t>
  </si>
  <si>
    <t>EDUCOMP</t>
  </si>
  <si>
    <t>RHFL</t>
  </si>
  <si>
    <t>ASIANHOTNR</t>
  </si>
  <si>
    <t>ALKYLAMINE</t>
  </si>
  <si>
    <t>MPHASIS</t>
  </si>
  <si>
    <t>SCHAEFFLER</t>
  </si>
  <si>
    <t>PREMIERPOL</t>
  </si>
  <si>
    <t>KWALITY</t>
  </si>
  <si>
    <t>APLLTD</t>
  </si>
  <si>
    <t>CRISIL</t>
  </si>
  <si>
    <t>VARDHACRLC</t>
  </si>
  <si>
    <t>DABUR</t>
  </si>
  <si>
    <t>FINEORG</t>
  </si>
  <si>
    <t>KARDA</t>
  </si>
  <si>
    <t>METALFORGE</t>
  </si>
  <si>
    <t>SIGIND</t>
  </si>
  <si>
    <t>AARTIDRUGS</t>
  </si>
  <si>
    <t>TI</t>
  </si>
  <si>
    <t>PRADIP</t>
  </si>
  <si>
    <t>PREMIER</t>
  </si>
  <si>
    <t>POWERGRID</t>
  </si>
  <si>
    <t>WEIZMANIND</t>
  </si>
  <si>
    <t>SURANAT&amp;P</t>
  </si>
  <si>
    <t>NIPPOBATRY</t>
  </si>
  <si>
    <t>PNBGILTS</t>
  </si>
  <si>
    <t>HARRMALAYA</t>
  </si>
  <si>
    <t>MANGALAM</t>
  </si>
  <si>
    <t>COROMANDEL</t>
  </si>
  <si>
    <t>INDIAMART</t>
  </si>
  <si>
    <t>KREBSBIO</t>
  </si>
  <si>
    <t>CREATIVE</t>
  </si>
  <si>
    <t>SOMATEX</t>
  </si>
  <si>
    <t>TCS</t>
  </si>
  <si>
    <t>EASUNREYRL</t>
  </si>
  <si>
    <t>SOLARA</t>
  </si>
  <si>
    <t>LASA</t>
  </si>
  <si>
    <t>OBEROIRLTY</t>
  </si>
  <si>
    <t>DEEPAKNTR</t>
  </si>
  <si>
    <t>STARCEMENT</t>
  </si>
  <si>
    <t>PGHL</t>
  </si>
  <si>
    <t>HINDPETRO</t>
  </si>
  <si>
    <t>BANARBEADS</t>
  </si>
  <si>
    <t>GATI</t>
  </si>
  <si>
    <t>SOMICONVEY</t>
  </si>
  <si>
    <t>HAVELLS</t>
  </si>
  <si>
    <t>DCMNVL</t>
  </si>
  <si>
    <t>FAIRCHEM</t>
  </si>
  <si>
    <t>PGHH</t>
  </si>
  <si>
    <t>NHPC</t>
  </si>
  <si>
    <t>PANACEABIO</t>
  </si>
  <si>
    <t>EDL</t>
  </si>
  <si>
    <t>AIRAN</t>
  </si>
  <si>
    <t>SINTEX</t>
  </si>
  <si>
    <t>VAISHALI</t>
  </si>
  <si>
    <t>VISHWARAJ</t>
  </si>
  <si>
    <t>CGCL</t>
  </si>
  <si>
    <t>PIDILITIND</t>
  </si>
  <si>
    <t>MITTAL</t>
  </si>
  <si>
    <t>WABCOINDIA</t>
  </si>
  <si>
    <t>MOTOGENFIN</t>
  </si>
  <si>
    <t>THYROCARE</t>
  </si>
  <si>
    <t>ASIANPAINT</t>
  </si>
  <si>
    <t>NATNLSTEEL</t>
  </si>
  <si>
    <t>ROLLT</t>
  </si>
  <si>
    <t>IMPAL</t>
  </si>
  <si>
    <t>SUNPHARMA</t>
  </si>
  <si>
    <t>WANBURY</t>
  </si>
  <si>
    <t>GALLISPAT</t>
  </si>
  <si>
    <t>TOKYOPLAST</t>
  </si>
  <si>
    <t>MARICO</t>
  </si>
  <si>
    <t>LALPATHLAB</t>
  </si>
  <si>
    <t>ZYDUSWELL</t>
  </si>
  <si>
    <t>EVEREADY</t>
  </si>
  <si>
    <t>IOLCP</t>
  </si>
  <si>
    <t>ZODJRDMKJ</t>
  </si>
  <si>
    <t>PFIZER</t>
  </si>
  <si>
    <t>ORIENTLTD</t>
  </si>
  <si>
    <t>NESTLEIND</t>
  </si>
  <si>
    <t>TNTELE</t>
  </si>
  <si>
    <t>ORTINLABSS</t>
  </si>
  <si>
    <t>FORTIS</t>
  </si>
  <si>
    <t>COLPAL</t>
  </si>
  <si>
    <t>BEDMUTHA</t>
  </si>
  <si>
    <t>GAMMNINFRA</t>
  </si>
  <si>
    <t>JIKIND</t>
  </si>
  <si>
    <t>UNITY</t>
  </si>
  <si>
    <t>CUBEXTUB</t>
  </si>
  <si>
    <t>ALKEM</t>
  </si>
  <si>
    <t>AHLWEST</t>
  </si>
  <si>
    <t>LUPIN</t>
  </si>
  <si>
    <t>PARACABLES</t>
  </si>
  <si>
    <t>CIPLA</t>
  </si>
  <si>
    <t>SAKAR</t>
  </si>
  <si>
    <t>ALCHEM</t>
  </si>
  <si>
    <t>ADROITINFO</t>
  </si>
  <si>
    <t>DGCONTENT</t>
  </si>
  <si>
    <t>PRECOT</t>
  </si>
  <si>
    <t>21STCENMGM</t>
  </si>
  <si>
    <t>CKFSL</t>
  </si>
  <si>
    <t>RCOM</t>
  </si>
  <si>
    <t>MINDTREE</t>
  </si>
  <si>
    <t>SANOFI</t>
  </si>
  <si>
    <t>SGL</t>
  </si>
  <si>
    <t>INDOSTAR</t>
  </si>
  <si>
    <t>PARABDRUGS</t>
  </si>
  <si>
    <t>ARVSMART</t>
  </si>
  <si>
    <t>AKZOINDIA</t>
  </si>
  <si>
    <t>GLAXO</t>
  </si>
  <si>
    <t>JBCHEPHARM</t>
  </si>
  <si>
    <t>STAMPEDE</t>
  </si>
  <si>
    <t>ACCELYA</t>
  </si>
  <si>
    <t>BIOCON</t>
  </si>
  <si>
    <t>EASTSILK</t>
  </si>
  <si>
    <t>CAREERP</t>
  </si>
  <si>
    <t>BSELINFRA</t>
  </si>
  <si>
    <t>TORNTPOWER</t>
  </si>
  <si>
    <t>DRREDDY</t>
  </si>
  <si>
    <t>MBAPL</t>
  </si>
  <si>
    <t>MIDHANI</t>
  </si>
  <si>
    <t>OILCOUNTUB</t>
  </si>
  <si>
    <t>HINDUNILVR</t>
  </si>
  <si>
    <t>BKMINDST</t>
  </si>
  <si>
    <t>MIC</t>
  </si>
  <si>
    <t>TORNTPHARM</t>
  </si>
  <si>
    <t>DIVISLAB</t>
  </si>
  <si>
    <t>SUMEETINDS</t>
  </si>
  <si>
    <t>EMCO</t>
  </si>
  <si>
    <t>EXCEL</t>
  </si>
  <si>
    <t>CERA</t>
  </si>
  <si>
    <t>SKMEGGPROD</t>
  </si>
  <si>
    <t>RSYSTEMS</t>
  </si>
  <si>
    <t>RESPONIND</t>
  </si>
  <si>
    <t>JUMPNET</t>
  </si>
  <si>
    <t>ABBOTINDIA</t>
  </si>
  <si>
    <t>GOLDTECH</t>
  </si>
  <si>
    <t>INGERRAND</t>
  </si>
  <si>
    <t>DHFL</t>
  </si>
  <si>
    <t>IL&amp;FSENGG</t>
  </si>
  <si>
    <t>NAVINFLUOR</t>
  </si>
  <si>
    <t>INDSWFTLAB</t>
  </si>
  <si>
    <t>RNAVAL</t>
  </si>
  <si>
    <t>GEEKAYWIRE</t>
  </si>
  <si>
    <t>KRISHANA</t>
  </si>
  <si>
    <t>YESBANK</t>
  </si>
  <si>
    <t>EBIXFOREX</t>
  </si>
  <si>
    <t>ANKITMETAL</t>
  </si>
  <si>
    <t>BAGFILMS</t>
  </si>
  <si>
    <t>CHROMATIC</t>
  </si>
  <si>
    <t>EUROMULTI</t>
  </si>
  <si>
    <t>KAUSHALYA</t>
  </si>
  <si>
    <t>ORTEL</t>
  </si>
  <si>
    <t>PRAKASHSTL</t>
  </si>
  <si>
    <t>LOTUSEYE</t>
  </si>
  <si>
    <t>OMAXE</t>
  </si>
  <si>
    <t>HBSL</t>
  </si>
  <si>
    <t>GUJAPOLLO</t>
  </si>
  <si>
    <t>CADILAHC</t>
  </si>
  <si>
    <t>IPCALAB</t>
  </si>
  <si>
    <t>VENUSREM</t>
  </si>
  <si>
    <t>DIGJAMLTD</t>
  </si>
  <si>
    <t>UMESLTD</t>
  </si>
  <si>
    <t>MAGNUM</t>
  </si>
  <si>
    <t>CASTEXTECH</t>
  </si>
  <si>
    <t>INDIACEM</t>
  </si>
  <si>
    <t>BASF</t>
  </si>
  <si>
    <t>NIBL</t>
  </si>
  <si>
    <t>SCAPDVR</t>
  </si>
  <si>
    <t>DQE</t>
  </si>
  <si>
    <t>VARDMNPOLY</t>
  </si>
  <si>
    <t>UVSL</t>
  </si>
  <si>
    <t>GLFL</t>
  </si>
  <si>
    <t>RUCHI</t>
  </si>
  <si>
    <t>Nifty</t>
  </si>
  <si>
    <t>Index</t>
  </si>
  <si>
    <t>Move</t>
  </si>
  <si>
    <t>&gt; 80%</t>
  </si>
  <si>
    <t>60 to 80%</t>
  </si>
  <si>
    <t>40 to 60%</t>
  </si>
  <si>
    <t>20 to 40%</t>
  </si>
  <si>
    <t>0 to 20%</t>
  </si>
  <si>
    <t>0 to -20%</t>
  </si>
  <si>
    <t>-20 to-40%</t>
  </si>
  <si>
    <t>-40 to -60%</t>
  </si>
  <si>
    <t>-60 to -80%</t>
  </si>
  <si>
    <t>&lt; -80%</t>
  </si>
</sst>
</file>

<file path=xl/styles.xml><?xml version="1.0" encoding="utf-8"?>
<styleSheet xmlns="http://schemas.openxmlformats.org/spreadsheetml/2006/main">
  <numFmts count="6">
    <numFmt numFmtId="176" formatCode="dd/mm/yyyy"/>
    <numFmt numFmtId="177" formatCode="_ * #,##0.00_ ;_ * \-#,##0.00_ ;_ * &quot;-&quot;??_ ;_ @_ "/>
    <numFmt numFmtId="178" formatCode="_ * #,##0_ ;_ * \-#,##0_ ;_ * &quot;-&quot;_ ;_ @_ "/>
    <numFmt numFmtId="179" formatCode="0.0%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6" borderId="5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1" xfId="1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6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9" fontId="1" fillId="0" borderId="1" xfId="6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9" fontId="1" fillId="0" borderId="0" xfId="6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9" fontId="1" fillId="0" borderId="1" xfId="6" applyFont="1" applyBorder="1" applyAlignment="1">
      <alignment horizontal="center"/>
    </xf>
    <xf numFmtId="9" fontId="1" fillId="0" borderId="1" xfId="6" applyFont="1" applyFill="1" applyBorder="1" applyAlignment="1">
      <alignment horizontal="center"/>
    </xf>
    <xf numFmtId="9" fontId="1" fillId="0" borderId="0" xfId="6" applyFont="1" applyFill="1" applyBorder="1" applyAlignment="1">
      <alignment horizontal="center"/>
    </xf>
    <xf numFmtId="179" fontId="0" fillId="0" borderId="1" xfId="0" applyNumberFormat="1" applyBorder="1" quotePrefix="1"/>
    <xf numFmtId="0" fontId="0" fillId="0" borderId="1" xfId="0" applyBorder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harsh\Work\Nooresh\2020 Market Fall\03-06-2020\Nifty vs Stock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02-2020"/>
      <sheetName val="24-03-2020"/>
      <sheetName val="05-06-2020"/>
      <sheetName val="06-07-2020"/>
      <sheetName val="Combined"/>
      <sheetName val="MAIN"/>
      <sheetName val="Rise"/>
      <sheetName val="Fall"/>
      <sheetName val="Fall and Rise"/>
    </sheetNames>
    <sheetDataSet>
      <sheetData sheetId="0"/>
      <sheetData sheetId="1"/>
      <sheetData sheetId="2"/>
      <sheetData sheetId="3">
        <row r="3">
          <cell r="B3" t="str">
            <v>20MICRONS</v>
          </cell>
          <cell r="C3">
            <v>44018</v>
          </cell>
          <cell r="D3">
            <v>32.75</v>
          </cell>
          <cell r="E3">
            <v>34.2</v>
          </cell>
          <cell r="F3">
            <v>32.2</v>
          </cell>
          <cell r="G3">
            <v>33.2</v>
          </cell>
        </row>
        <row r="4">
          <cell r="B4" t="str">
            <v>21STCENMGM</v>
          </cell>
          <cell r="C4">
            <v>44018</v>
          </cell>
          <cell r="D4">
            <v>11.25</v>
          </cell>
          <cell r="E4">
            <v>11.4</v>
          </cell>
          <cell r="F4">
            <v>11.15</v>
          </cell>
          <cell r="G4">
            <v>11.15</v>
          </cell>
        </row>
        <row r="5">
          <cell r="B5" t="str">
            <v>3IINFOTECH</v>
          </cell>
          <cell r="C5">
            <v>44018</v>
          </cell>
          <cell r="D5">
            <v>2.55</v>
          </cell>
          <cell r="E5">
            <v>2.55</v>
          </cell>
          <cell r="F5">
            <v>2.5</v>
          </cell>
          <cell r="G5">
            <v>2.5</v>
          </cell>
        </row>
        <row r="6">
          <cell r="B6" t="str">
            <v>3MINDIA</v>
          </cell>
          <cell r="C6">
            <v>44018</v>
          </cell>
          <cell r="D6">
            <v>18631</v>
          </cell>
          <cell r="E6">
            <v>19100.05</v>
          </cell>
          <cell r="F6">
            <v>18466.95</v>
          </cell>
          <cell r="G6">
            <v>18962.65</v>
          </cell>
        </row>
        <row r="7">
          <cell r="B7" t="str">
            <v>3PLAND</v>
          </cell>
          <cell r="C7">
            <v>44018</v>
          </cell>
          <cell r="D7">
            <v>6.45</v>
          </cell>
          <cell r="E7">
            <v>6.45</v>
          </cell>
          <cell r="F7">
            <v>6.45</v>
          </cell>
          <cell r="G7">
            <v>6.45</v>
          </cell>
        </row>
        <row r="8">
          <cell r="B8" t="str">
            <v>5PAISA</v>
          </cell>
          <cell r="C8">
            <v>44018</v>
          </cell>
          <cell r="D8">
            <v>231.5</v>
          </cell>
          <cell r="E8">
            <v>247.9</v>
          </cell>
          <cell r="F8">
            <v>229</v>
          </cell>
          <cell r="G8">
            <v>235.25</v>
          </cell>
        </row>
        <row r="9">
          <cell r="B9" t="str">
            <v>63MOONS</v>
          </cell>
          <cell r="C9">
            <v>44018</v>
          </cell>
          <cell r="D9">
            <v>74.05</v>
          </cell>
          <cell r="E9">
            <v>75</v>
          </cell>
          <cell r="F9">
            <v>73.25</v>
          </cell>
          <cell r="G9">
            <v>74.4</v>
          </cell>
        </row>
        <row r="10">
          <cell r="B10" t="str">
            <v>A2ZINFRA</v>
          </cell>
          <cell r="C10">
            <v>44018</v>
          </cell>
          <cell r="D10">
            <v>5.3</v>
          </cell>
          <cell r="E10">
            <v>5.4</v>
          </cell>
          <cell r="F10">
            <v>5.15</v>
          </cell>
          <cell r="G10">
            <v>5.15</v>
          </cell>
        </row>
        <row r="11">
          <cell r="B11" t="str">
            <v>AARTIDRUGS</v>
          </cell>
          <cell r="C11">
            <v>44018</v>
          </cell>
          <cell r="D11">
            <v>1288</v>
          </cell>
          <cell r="E11">
            <v>1325</v>
          </cell>
          <cell r="F11">
            <v>1262</v>
          </cell>
          <cell r="G11">
            <v>1320.4</v>
          </cell>
        </row>
        <row r="12">
          <cell r="B12" t="str">
            <v>AAVAS</v>
          </cell>
          <cell r="C12">
            <v>44018</v>
          </cell>
          <cell r="D12">
            <v>1353.4</v>
          </cell>
          <cell r="E12">
            <v>1380.5</v>
          </cell>
          <cell r="F12">
            <v>1342.1</v>
          </cell>
          <cell r="G12">
            <v>1368.15</v>
          </cell>
        </row>
        <row r="13">
          <cell r="B13" t="str">
            <v>AARVEEDEN</v>
          </cell>
          <cell r="C13">
            <v>44018</v>
          </cell>
          <cell r="D13">
            <v>11.2</v>
          </cell>
          <cell r="E13">
            <v>11.7</v>
          </cell>
          <cell r="F13">
            <v>11</v>
          </cell>
          <cell r="G13">
            <v>11.35</v>
          </cell>
        </row>
        <row r="14">
          <cell r="B14" t="str">
            <v>AARTIIND</v>
          </cell>
          <cell r="C14">
            <v>44018</v>
          </cell>
          <cell r="D14">
            <v>930.2</v>
          </cell>
          <cell r="E14">
            <v>943.9</v>
          </cell>
          <cell r="F14">
            <v>925.55</v>
          </cell>
          <cell r="G14">
            <v>928.05</v>
          </cell>
        </row>
        <row r="15">
          <cell r="B15" t="str">
            <v>ABAN</v>
          </cell>
          <cell r="C15">
            <v>44018</v>
          </cell>
          <cell r="D15">
            <v>27.2</v>
          </cell>
          <cell r="E15">
            <v>30</v>
          </cell>
          <cell r="F15">
            <v>27.2</v>
          </cell>
          <cell r="G15">
            <v>28.35</v>
          </cell>
        </row>
        <row r="16">
          <cell r="B16" t="str">
            <v>ABBOTINDIA</v>
          </cell>
          <cell r="C16">
            <v>44018</v>
          </cell>
          <cell r="D16">
            <v>15780</v>
          </cell>
          <cell r="E16">
            <v>15850</v>
          </cell>
          <cell r="F16">
            <v>15670</v>
          </cell>
          <cell r="G16">
            <v>15723.4</v>
          </cell>
        </row>
        <row r="17">
          <cell r="B17" t="str">
            <v>ABB</v>
          </cell>
          <cell r="C17">
            <v>44018</v>
          </cell>
          <cell r="D17">
            <v>982</v>
          </cell>
          <cell r="E17">
            <v>1017</v>
          </cell>
          <cell r="F17">
            <v>976.2</v>
          </cell>
          <cell r="G17">
            <v>983.4</v>
          </cell>
        </row>
        <row r="18">
          <cell r="B18" t="str">
            <v>ABCAPITAL</v>
          </cell>
          <cell r="C18">
            <v>44018</v>
          </cell>
          <cell r="D18">
            <v>66</v>
          </cell>
          <cell r="E18">
            <v>66.7</v>
          </cell>
          <cell r="F18">
            <v>65.15</v>
          </cell>
          <cell r="G18">
            <v>65.65</v>
          </cell>
        </row>
        <row r="19">
          <cell r="B19" t="str">
            <v>ABFRL</v>
          </cell>
          <cell r="C19">
            <v>44018</v>
          </cell>
          <cell r="D19">
            <v>122</v>
          </cell>
          <cell r="E19">
            <v>128.5</v>
          </cell>
          <cell r="F19">
            <v>120.15</v>
          </cell>
          <cell r="G19">
            <v>127.5</v>
          </cell>
        </row>
        <row r="20">
          <cell r="B20" t="str">
            <v>ABMINTLTD</v>
          </cell>
          <cell r="C20">
            <v>44018</v>
          </cell>
          <cell r="D20">
            <v>13</v>
          </cell>
          <cell r="E20">
            <v>13</v>
          </cell>
          <cell r="F20">
            <v>13</v>
          </cell>
          <cell r="G20">
            <v>13</v>
          </cell>
        </row>
        <row r="21">
          <cell r="B21" t="str">
            <v>ACC</v>
          </cell>
          <cell r="C21">
            <v>44018</v>
          </cell>
          <cell r="D21">
            <v>1317</v>
          </cell>
          <cell r="E21">
            <v>1334.95</v>
          </cell>
          <cell r="F21">
            <v>1307</v>
          </cell>
          <cell r="G21">
            <v>1328</v>
          </cell>
        </row>
        <row r="22">
          <cell r="B22" t="str">
            <v>ACCELYA</v>
          </cell>
          <cell r="C22">
            <v>44018</v>
          </cell>
          <cell r="D22">
            <v>935.3</v>
          </cell>
          <cell r="E22">
            <v>948.5</v>
          </cell>
          <cell r="F22">
            <v>928.9</v>
          </cell>
          <cell r="G22">
            <v>945.7</v>
          </cell>
        </row>
        <row r="23">
          <cell r="B23" t="str">
            <v>ACE</v>
          </cell>
          <cell r="C23">
            <v>44018</v>
          </cell>
          <cell r="D23">
            <v>63.5</v>
          </cell>
          <cell r="E23">
            <v>70</v>
          </cell>
          <cell r="F23">
            <v>63</v>
          </cell>
          <cell r="G23">
            <v>66.6</v>
          </cell>
        </row>
        <row r="24">
          <cell r="B24" t="str">
            <v>ADANIGAS</v>
          </cell>
          <cell r="C24">
            <v>44018</v>
          </cell>
          <cell r="D24">
            <v>162.65</v>
          </cell>
          <cell r="E24">
            <v>164.65</v>
          </cell>
          <cell r="F24">
            <v>160.15</v>
          </cell>
          <cell r="G24">
            <v>160.95</v>
          </cell>
        </row>
        <row r="25">
          <cell r="B25" t="str">
            <v>ADANIGREEN</v>
          </cell>
          <cell r="C25">
            <v>44018</v>
          </cell>
          <cell r="D25">
            <v>394.55</v>
          </cell>
          <cell r="E25">
            <v>394.55</v>
          </cell>
          <cell r="F25">
            <v>362.25</v>
          </cell>
          <cell r="G25">
            <v>394.55</v>
          </cell>
        </row>
        <row r="26">
          <cell r="B26" t="str">
            <v>ADANIENT</v>
          </cell>
          <cell r="C26">
            <v>44018</v>
          </cell>
          <cell r="D26">
            <v>161.95</v>
          </cell>
          <cell r="E26">
            <v>165.2</v>
          </cell>
          <cell r="F26">
            <v>160.5</v>
          </cell>
          <cell r="G26">
            <v>164.2</v>
          </cell>
        </row>
        <row r="27">
          <cell r="B27" t="str">
            <v>ADANIPORTS</v>
          </cell>
          <cell r="C27">
            <v>44018</v>
          </cell>
          <cell r="D27">
            <v>365.1</v>
          </cell>
          <cell r="E27">
            <v>366</v>
          </cell>
          <cell r="F27">
            <v>356.1</v>
          </cell>
          <cell r="G27">
            <v>359.45</v>
          </cell>
        </row>
        <row r="28">
          <cell r="B28" t="str">
            <v>ADANITRANS</v>
          </cell>
          <cell r="C28">
            <v>44018</v>
          </cell>
          <cell r="D28">
            <v>266.4</v>
          </cell>
          <cell r="E28">
            <v>269.3</v>
          </cell>
          <cell r="F28">
            <v>260.2</v>
          </cell>
          <cell r="G28">
            <v>262.65</v>
          </cell>
        </row>
        <row r="29">
          <cell r="B29" t="str">
            <v>ADANIPOWER</v>
          </cell>
          <cell r="C29">
            <v>44018</v>
          </cell>
          <cell r="D29">
            <v>35.9</v>
          </cell>
          <cell r="E29">
            <v>36.5</v>
          </cell>
          <cell r="F29">
            <v>35.8</v>
          </cell>
          <cell r="G29">
            <v>35.9</v>
          </cell>
        </row>
        <row r="30">
          <cell r="B30" t="str">
            <v>ADFFOODS</v>
          </cell>
          <cell r="C30">
            <v>44018</v>
          </cell>
          <cell r="D30">
            <v>295</v>
          </cell>
          <cell r="E30">
            <v>307</v>
          </cell>
          <cell r="F30">
            <v>293.6</v>
          </cell>
          <cell r="G30">
            <v>299.95</v>
          </cell>
        </row>
        <row r="31">
          <cell r="B31" t="str">
            <v>ADHUNIKIND</v>
          </cell>
          <cell r="C31">
            <v>44018</v>
          </cell>
          <cell r="D31">
            <v>20.8</v>
          </cell>
          <cell r="E31">
            <v>21.8</v>
          </cell>
          <cell r="F31">
            <v>19.8</v>
          </cell>
          <cell r="G31">
            <v>21.8</v>
          </cell>
        </row>
        <row r="32">
          <cell r="B32" t="str">
            <v>ADROITINFO</v>
          </cell>
          <cell r="C32">
            <v>44018</v>
          </cell>
          <cell r="D32">
            <v>7.95</v>
          </cell>
          <cell r="E32">
            <v>7.95</v>
          </cell>
          <cell r="F32">
            <v>7.25</v>
          </cell>
          <cell r="G32">
            <v>7.75</v>
          </cell>
        </row>
        <row r="33">
          <cell r="B33" t="str">
            <v>ADORWELD</v>
          </cell>
          <cell r="C33">
            <v>44018</v>
          </cell>
          <cell r="D33">
            <v>279</v>
          </cell>
          <cell r="E33">
            <v>293.4</v>
          </cell>
          <cell r="F33">
            <v>271.65</v>
          </cell>
          <cell r="G33">
            <v>282.15</v>
          </cell>
        </row>
        <row r="34">
          <cell r="B34" t="str">
            <v>ADSL</v>
          </cell>
          <cell r="C34">
            <v>44018</v>
          </cell>
          <cell r="D34">
            <v>17</v>
          </cell>
          <cell r="E34">
            <v>17.2</v>
          </cell>
          <cell r="F34">
            <v>16.3</v>
          </cell>
          <cell r="G34">
            <v>16.85</v>
          </cell>
        </row>
        <row r="35">
          <cell r="B35" t="str">
            <v>ADVENZYMES</v>
          </cell>
          <cell r="C35">
            <v>44018</v>
          </cell>
          <cell r="D35">
            <v>171</v>
          </cell>
          <cell r="E35">
            <v>173.9</v>
          </cell>
          <cell r="F35">
            <v>169.9</v>
          </cell>
          <cell r="G35">
            <v>170.7</v>
          </cell>
        </row>
        <row r="36">
          <cell r="B36" t="str">
            <v>ADVANIHOTR</v>
          </cell>
          <cell r="C36">
            <v>44018</v>
          </cell>
          <cell r="D36">
            <v>45.75</v>
          </cell>
          <cell r="E36">
            <v>46.25</v>
          </cell>
          <cell r="F36">
            <v>45.75</v>
          </cell>
          <cell r="G36">
            <v>46.25</v>
          </cell>
        </row>
        <row r="37">
          <cell r="B37" t="str">
            <v>AFFLE</v>
          </cell>
          <cell r="C37">
            <v>44018</v>
          </cell>
          <cell r="D37">
            <v>1594</v>
          </cell>
          <cell r="E37">
            <v>1600.5</v>
          </cell>
          <cell r="F37">
            <v>1555.05</v>
          </cell>
          <cell r="G37">
            <v>1600.5</v>
          </cell>
        </row>
        <row r="38">
          <cell r="B38" t="str">
            <v>AGARIND</v>
          </cell>
          <cell r="C38">
            <v>44018</v>
          </cell>
          <cell r="D38">
            <v>78.5</v>
          </cell>
          <cell r="E38">
            <v>82.25</v>
          </cell>
          <cell r="F38">
            <v>76.05</v>
          </cell>
          <cell r="G38">
            <v>82.25</v>
          </cell>
        </row>
        <row r="39">
          <cell r="B39" t="str">
            <v>AEGISCHEM</v>
          </cell>
          <cell r="C39">
            <v>44018</v>
          </cell>
          <cell r="D39">
            <v>174.7</v>
          </cell>
          <cell r="E39">
            <v>191.4</v>
          </cell>
          <cell r="F39">
            <v>174.65</v>
          </cell>
          <cell r="G39">
            <v>188.4</v>
          </cell>
        </row>
        <row r="40">
          <cell r="B40" t="str">
            <v>AGCNET</v>
          </cell>
          <cell r="C40">
            <v>44018</v>
          </cell>
          <cell r="D40">
            <v>317.85</v>
          </cell>
          <cell r="E40">
            <v>325</v>
          </cell>
          <cell r="F40">
            <v>304</v>
          </cell>
          <cell r="G40">
            <v>306.9</v>
          </cell>
        </row>
        <row r="41">
          <cell r="B41" t="str">
            <v>AGROPHOS</v>
          </cell>
          <cell r="C41">
            <v>44018</v>
          </cell>
          <cell r="D41">
            <v>15.6</v>
          </cell>
          <cell r="E41">
            <v>16</v>
          </cell>
          <cell r="F41">
            <v>14.85</v>
          </cell>
          <cell r="G41">
            <v>14.9</v>
          </cell>
        </row>
        <row r="42">
          <cell r="B42" t="str">
            <v>AGRITECH</v>
          </cell>
          <cell r="C42">
            <v>44018</v>
          </cell>
          <cell r="D42">
            <v>34.9</v>
          </cell>
          <cell r="E42">
            <v>34.9</v>
          </cell>
          <cell r="F42">
            <v>32.25</v>
          </cell>
          <cell r="G42">
            <v>32.95</v>
          </cell>
        </row>
        <row r="43">
          <cell r="B43" t="str">
            <v>AHLEAST</v>
          </cell>
          <cell r="C43">
            <v>44018</v>
          </cell>
          <cell r="D43">
            <v>148.65</v>
          </cell>
          <cell r="E43">
            <v>148.65</v>
          </cell>
          <cell r="F43">
            <v>136</v>
          </cell>
          <cell r="G43">
            <v>139.75</v>
          </cell>
        </row>
        <row r="44">
          <cell r="B44" t="str">
            <v>AHLUCONT</v>
          </cell>
          <cell r="C44">
            <v>44018</v>
          </cell>
          <cell r="D44">
            <v>218.8</v>
          </cell>
          <cell r="E44">
            <v>218.8</v>
          </cell>
          <cell r="F44">
            <v>210.15</v>
          </cell>
          <cell r="G44">
            <v>215.05</v>
          </cell>
        </row>
        <row r="45">
          <cell r="B45" t="str">
            <v>AIONJSW</v>
          </cell>
          <cell r="C45">
            <v>44018</v>
          </cell>
          <cell r="D45">
            <v>13.9</v>
          </cell>
          <cell r="E45">
            <v>14.15</v>
          </cell>
          <cell r="F45">
            <v>13.5</v>
          </cell>
          <cell r="G45">
            <v>13.85</v>
          </cell>
        </row>
        <row r="46">
          <cell r="B46" t="str">
            <v>AIAENG</v>
          </cell>
          <cell r="C46">
            <v>44018</v>
          </cell>
          <cell r="D46">
            <v>1608.9</v>
          </cell>
          <cell r="E46">
            <v>1625.2</v>
          </cell>
          <cell r="F46">
            <v>1588</v>
          </cell>
          <cell r="G46">
            <v>1607.8</v>
          </cell>
        </row>
        <row r="47">
          <cell r="B47" t="str">
            <v>AHLWEST</v>
          </cell>
          <cell r="C47">
            <v>44018</v>
          </cell>
          <cell r="D47">
            <v>278.35</v>
          </cell>
          <cell r="E47">
            <v>278.35</v>
          </cell>
          <cell r="F47">
            <v>259</v>
          </cell>
          <cell r="G47">
            <v>266.5</v>
          </cell>
        </row>
        <row r="48">
          <cell r="B48" t="str">
            <v>AIRAN</v>
          </cell>
          <cell r="C48">
            <v>44018</v>
          </cell>
          <cell r="D48">
            <v>12.6</v>
          </cell>
          <cell r="E48">
            <v>13.2</v>
          </cell>
          <cell r="F48">
            <v>12.5</v>
          </cell>
          <cell r="G48">
            <v>12.95</v>
          </cell>
        </row>
        <row r="49">
          <cell r="B49" t="str">
            <v>AKASH</v>
          </cell>
          <cell r="C49">
            <v>44018</v>
          </cell>
          <cell r="D49">
            <v>103.15</v>
          </cell>
          <cell r="E49">
            <v>103.15</v>
          </cell>
          <cell r="F49">
            <v>97</v>
          </cell>
          <cell r="G49">
            <v>100.95</v>
          </cell>
        </row>
        <row r="50">
          <cell r="B50" t="str">
            <v>AJMERA</v>
          </cell>
          <cell r="C50">
            <v>44018</v>
          </cell>
          <cell r="D50">
            <v>84</v>
          </cell>
          <cell r="E50">
            <v>86.95</v>
          </cell>
          <cell r="F50">
            <v>82</v>
          </cell>
          <cell r="G50">
            <v>85.4</v>
          </cell>
        </row>
        <row r="51">
          <cell r="B51" t="str">
            <v>AJANTPHARM</v>
          </cell>
          <cell r="C51">
            <v>44018</v>
          </cell>
          <cell r="D51">
            <v>1417</v>
          </cell>
          <cell r="E51">
            <v>1417</v>
          </cell>
          <cell r="F51">
            <v>1400</v>
          </cell>
          <cell r="G51">
            <v>1408.15</v>
          </cell>
        </row>
        <row r="52">
          <cell r="B52" t="str">
            <v>AKSHARCHEM</v>
          </cell>
          <cell r="C52">
            <v>44018</v>
          </cell>
          <cell r="D52">
            <v>249.85</v>
          </cell>
          <cell r="E52">
            <v>258</v>
          </cell>
          <cell r="F52">
            <v>241.25</v>
          </cell>
          <cell r="G52">
            <v>244.5</v>
          </cell>
        </row>
        <row r="53">
          <cell r="B53" t="str">
            <v>AKSHOPTFBR</v>
          </cell>
          <cell r="C53">
            <v>44018</v>
          </cell>
          <cell r="D53">
            <v>6</v>
          </cell>
          <cell r="E53">
            <v>6</v>
          </cell>
          <cell r="F53">
            <v>6</v>
          </cell>
          <cell r="G53">
            <v>6</v>
          </cell>
        </row>
        <row r="54">
          <cell r="B54" t="str">
            <v>ALANKIT</v>
          </cell>
          <cell r="C54">
            <v>44018</v>
          </cell>
          <cell r="D54">
            <v>16.85</v>
          </cell>
          <cell r="E54">
            <v>17.6</v>
          </cell>
          <cell r="F54">
            <v>16.85</v>
          </cell>
          <cell r="G54">
            <v>17.05</v>
          </cell>
        </row>
        <row r="55">
          <cell r="B55" t="str">
            <v>ALBERTDAVD</v>
          </cell>
          <cell r="C55">
            <v>44018</v>
          </cell>
          <cell r="D55">
            <v>416</v>
          </cell>
          <cell r="E55">
            <v>416</v>
          </cell>
          <cell r="F55">
            <v>400.35</v>
          </cell>
          <cell r="G55">
            <v>404.4</v>
          </cell>
        </row>
        <row r="56">
          <cell r="B56" t="str">
            <v>AKZOINDIA</v>
          </cell>
          <cell r="C56">
            <v>44018</v>
          </cell>
          <cell r="D56">
            <v>1815</v>
          </cell>
          <cell r="E56">
            <v>1857.35</v>
          </cell>
          <cell r="F56">
            <v>1811.3</v>
          </cell>
          <cell r="G56">
            <v>1834.1</v>
          </cell>
        </row>
        <row r="57">
          <cell r="B57" t="str">
            <v>ALCHEM</v>
          </cell>
          <cell r="C57">
            <v>44018</v>
          </cell>
          <cell r="D57">
            <v>5.7</v>
          </cell>
          <cell r="E57">
            <v>5.7</v>
          </cell>
          <cell r="F57">
            <v>5.45</v>
          </cell>
          <cell r="G57">
            <v>5.45</v>
          </cell>
        </row>
        <row r="58">
          <cell r="B58" t="str">
            <v>ALEMBICLTD</v>
          </cell>
          <cell r="C58">
            <v>44018</v>
          </cell>
          <cell r="D58">
            <v>84.1</v>
          </cell>
          <cell r="E58">
            <v>86</v>
          </cell>
          <cell r="F58">
            <v>81.7</v>
          </cell>
          <cell r="G58">
            <v>82.25</v>
          </cell>
        </row>
        <row r="59">
          <cell r="B59" t="str">
            <v>ALICON</v>
          </cell>
          <cell r="C59">
            <v>44018</v>
          </cell>
          <cell r="D59">
            <v>260.3</v>
          </cell>
          <cell r="E59">
            <v>298.9</v>
          </cell>
          <cell r="F59">
            <v>259.95</v>
          </cell>
          <cell r="G59">
            <v>277.65</v>
          </cell>
        </row>
        <row r="60">
          <cell r="B60" t="str">
            <v>ALKALI</v>
          </cell>
          <cell r="C60">
            <v>44018</v>
          </cell>
          <cell r="D60">
            <v>46.5</v>
          </cell>
          <cell r="E60">
            <v>46.5</v>
          </cell>
          <cell r="F60">
            <v>43.25</v>
          </cell>
          <cell r="G60">
            <v>45.6</v>
          </cell>
        </row>
        <row r="61">
          <cell r="B61" t="str">
            <v>ALKEM</v>
          </cell>
          <cell r="C61">
            <v>44018</v>
          </cell>
          <cell r="D61">
            <v>2359.9</v>
          </cell>
          <cell r="E61">
            <v>2363</v>
          </cell>
          <cell r="F61">
            <v>2325</v>
          </cell>
          <cell r="G61">
            <v>2333.6</v>
          </cell>
        </row>
        <row r="62">
          <cell r="B62" t="str">
            <v>ALKYLAMINE</v>
          </cell>
          <cell r="C62">
            <v>44018</v>
          </cell>
          <cell r="D62">
            <v>2259</v>
          </cell>
          <cell r="E62">
            <v>2310.1</v>
          </cell>
          <cell r="F62">
            <v>2242.25</v>
          </cell>
          <cell r="G62">
            <v>2300.85</v>
          </cell>
        </row>
        <row r="63">
          <cell r="B63" t="str">
            <v>ALLCARGO</v>
          </cell>
          <cell r="C63">
            <v>44018</v>
          </cell>
          <cell r="D63">
            <v>85.65</v>
          </cell>
          <cell r="E63">
            <v>97.55</v>
          </cell>
          <cell r="F63">
            <v>85.65</v>
          </cell>
          <cell r="G63">
            <v>93.7</v>
          </cell>
        </row>
        <row r="64">
          <cell r="B64" t="str">
            <v>ALLSEC</v>
          </cell>
          <cell r="C64">
            <v>44018</v>
          </cell>
          <cell r="D64">
            <v>188.65</v>
          </cell>
          <cell r="E64">
            <v>191.3</v>
          </cell>
          <cell r="F64">
            <v>184.1</v>
          </cell>
          <cell r="G64">
            <v>189.65</v>
          </cell>
        </row>
        <row r="65">
          <cell r="B65" t="str">
            <v>ALMONDZ</v>
          </cell>
          <cell r="C65">
            <v>44018</v>
          </cell>
          <cell r="D65">
            <v>12.4</v>
          </cell>
          <cell r="E65">
            <v>12.4</v>
          </cell>
          <cell r="F65">
            <v>10.6</v>
          </cell>
          <cell r="G65">
            <v>11.3</v>
          </cell>
        </row>
        <row r="66">
          <cell r="B66" t="str">
            <v>ALOKINDS</v>
          </cell>
          <cell r="C66">
            <v>44018</v>
          </cell>
          <cell r="D66">
            <v>50.35</v>
          </cell>
          <cell r="E66">
            <v>50.35</v>
          </cell>
          <cell r="F66">
            <v>50.35</v>
          </cell>
          <cell r="G66">
            <v>50.35</v>
          </cell>
        </row>
        <row r="67">
          <cell r="B67" t="str">
            <v>ALPA</v>
          </cell>
          <cell r="C67">
            <v>44018</v>
          </cell>
          <cell r="D67">
            <v>21</v>
          </cell>
          <cell r="E67">
            <v>21</v>
          </cell>
          <cell r="F67">
            <v>18.45</v>
          </cell>
          <cell r="G67">
            <v>20.15</v>
          </cell>
        </row>
        <row r="68">
          <cell r="B68" t="str">
            <v>ALPHAGEO</v>
          </cell>
          <cell r="C68">
            <v>44018</v>
          </cell>
          <cell r="D68">
            <v>183</v>
          </cell>
          <cell r="E68">
            <v>192.1</v>
          </cell>
          <cell r="F68">
            <v>183</v>
          </cell>
          <cell r="G68">
            <v>186.45</v>
          </cell>
        </row>
        <row r="69">
          <cell r="B69" t="str">
            <v>ALPSINDUS</v>
          </cell>
          <cell r="C69">
            <v>44018</v>
          </cell>
          <cell r="D69">
            <v>1.5</v>
          </cell>
          <cell r="E69">
            <v>1.5</v>
          </cell>
          <cell r="F69">
            <v>1.5</v>
          </cell>
          <cell r="G69">
            <v>1.5</v>
          </cell>
        </row>
        <row r="70">
          <cell r="B70" t="str">
            <v>AMBER</v>
          </cell>
          <cell r="C70">
            <v>44018</v>
          </cell>
          <cell r="D70">
            <v>1496.9</v>
          </cell>
          <cell r="E70">
            <v>1531.2</v>
          </cell>
          <cell r="F70">
            <v>1476</v>
          </cell>
          <cell r="G70">
            <v>1495.3</v>
          </cell>
        </row>
        <row r="71">
          <cell r="B71" t="str">
            <v>AMARAJABAT</v>
          </cell>
          <cell r="C71">
            <v>44018</v>
          </cell>
          <cell r="D71">
            <v>690.6</v>
          </cell>
          <cell r="E71">
            <v>715.6</v>
          </cell>
          <cell r="F71">
            <v>682.5</v>
          </cell>
          <cell r="G71">
            <v>712.1</v>
          </cell>
        </row>
        <row r="72">
          <cell r="B72" t="str">
            <v>AMBIKCO</v>
          </cell>
          <cell r="C72">
            <v>44018</v>
          </cell>
          <cell r="D72">
            <v>692</v>
          </cell>
          <cell r="E72">
            <v>697.6</v>
          </cell>
          <cell r="F72">
            <v>675</v>
          </cell>
          <cell r="G72">
            <v>681.25</v>
          </cell>
        </row>
        <row r="73">
          <cell r="B73" t="str">
            <v>AMDIND</v>
          </cell>
          <cell r="C73">
            <v>44018</v>
          </cell>
          <cell r="D73">
            <v>15.9</v>
          </cell>
          <cell r="E73">
            <v>15.9</v>
          </cell>
          <cell r="F73">
            <v>14.95</v>
          </cell>
          <cell r="G73">
            <v>15</v>
          </cell>
        </row>
        <row r="74">
          <cell r="B74" t="str">
            <v>AMBUJACEM</v>
          </cell>
          <cell r="C74">
            <v>44018</v>
          </cell>
          <cell r="D74">
            <v>197.75</v>
          </cell>
          <cell r="E74">
            <v>198</v>
          </cell>
          <cell r="F74">
            <v>193.35</v>
          </cell>
          <cell r="G74">
            <v>193.9</v>
          </cell>
        </row>
        <row r="75">
          <cell r="B75" t="str">
            <v>AMRUTANJAN</v>
          </cell>
          <cell r="C75">
            <v>44018</v>
          </cell>
          <cell r="D75">
            <v>362.45</v>
          </cell>
          <cell r="E75">
            <v>367.05</v>
          </cell>
          <cell r="F75">
            <v>358.55</v>
          </cell>
          <cell r="G75">
            <v>361.9</v>
          </cell>
        </row>
        <row r="76">
          <cell r="B76" t="str">
            <v>AMJLAND</v>
          </cell>
          <cell r="C76">
            <v>44018</v>
          </cell>
          <cell r="D76">
            <v>19.3</v>
          </cell>
          <cell r="E76">
            <v>20.45</v>
          </cell>
          <cell r="F76">
            <v>19.3</v>
          </cell>
          <cell r="G76">
            <v>19.85</v>
          </cell>
        </row>
        <row r="77">
          <cell r="B77" t="str">
            <v>ANANTRAJ</v>
          </cell>
          <cell r="C77">
            <v>44018</v>
          </cell>
          <cell r="D77">
            <v>23.55</v>
          </cell>
          <cell r="E77">
            <v>24.4</v>
          </cell>
          <cell r="F77">
            <v>23.3</v>
          </cell>
          <cell r="G77">
            <v>23.95</v>
          </cell>
        </row>
        <row r="78">
          <cell r="B78" t="str">
            <v>ANDHRACEMT</v>
          </cell>
          <cell r="C78">
            <v>44018</v>
          </cell>
          <cell r="D78">
            <v>8.35</v>
          </cell>
          <cell r="E78">
            <v>8.35</v>
          </cell>
          <cell r="F78">
            <v>8.35</v>
          </cell>
          <cell r="G78">
            <v>8.35</v>
          </cell>
        </row>
        <row r="79">
          <cell r="B79" t="str">
            <v>ANDHRAPAP</v>
          </cell>
          <cell r="C79">
            <v>44018</v>
          </cell>
          <cell r="D79">
            <v>236.2</v>
          </cell>
          <cell r="E79">
            <v>242.9</v>
          </cell>
          <cell r="F79">
            <v>235.25</v>
          </cell>
          <cell r="G79">
            <v>237.95</v>
          </cell>
        </row>
        <row r="80">
          <cell r="B80" t="str">
            <v>ANDHRSUGAR</v>
          </cell>
          <cell r="C80">
            <v>44018</v>
          </cell>
          <cell r="D80">
            <v>256</v>
          </cell>
          <cell r="E80">
            <v>262.9</v>
          </cell>
          <cell r="F80">
            <v>250.15</v>
          </cell>
          <cell r="G80">
            <v>257.35</v>
          </cell>
        </row>
        <row r="81">
          <cell r="B81" t="str">
            <v>ANIKINDS</v>
          </cell>
          <cell r="C81">
            <v>44018</v>
          </cell>
          <cell r="D81">
            <v>16.35</v>
          </cell>
          <cell r="E81">
            <v>16.35</v>
          </cell>
          <cell r="F81">
            <v>16.35</v>
          </cell>
          <cell r="G81">
            <v>16.35</v>
          </cell>
        </row>
        <row r="82">
          <cell r="B82" t="str">
            <v>ANKITMETAL</v>
          </cell>
          <cell r="C82">
            <v>44018</v>
          </cell>
          <cell r="D82">
            <v>0.8</v>
          </cell>
          <cell r="E82">
            <v>0.8</v>
          </cell>
          <cell r="F82">
            <v>0.8</v>
          </cell>
          <cell r="G82">
            <v>0.8</v>
          </cell>
        </row>
        <row r="83">
          <cell r="B83" t="str">
            <v>ANSALAPI</v>
          </cell>
          <cell r="C83">
            <v>44018</v>
          </cell>
          <cell r="D83">
            <v>4.25</v>
          </cell>
          <cell r="E83">
            <v>4.35</v>
          </cell>
          <cell r="F83">
            <v>4.1</v>
          </cell>
          <cell r="G83">
            <v>4.15</v>
          </cell>
        </row>
        <row r="84">
          <cell r="B84" t="str">
            <v>ANSALHSG</v>
          </cell>
          <cell r="C84">
            <v>44018</v>
          </cell>
          <cell r="D84">
            <v>4.4</v>
          </cell>
          <cell r="E84">
            <v>4.45</v>
          </cell>
          <cell r="F84">
            <v>4.1</v>
          </cell>
          <cell r="G84">
            <v>4.2</v>
          </cell>
        </row>
        <row r="85">
          <cell r="B85" t="str">
            <v>ANUP</v>
          </cell>
          <cell r="C85">
            <v>44018</v>
          </cell>
          <cell r="D85">
            <v>445.25</v>
          </cell>
          <cell r="E85">
            <v>445.25</v>
          </cell>
          <cell r="F85">
            <v>445.25</v>
          </cell>
          <cell r="G85">
            <v>445.25</v>
          </cell>
        </row>
        <row r="86">
          <cell r="B86" t="str">
            <v>APCL</v>
          </cell>
          <cell r="C86">
            <v>44018</v>
          </cell>
          <cell r="D86">
            <v>139.7</v>
          </cell>
          <cell r="E86">
            <v>142.5</v>
          </cell>
          <cell r="F86">
            <v>135.45</v>
          </cell>
          <cell r="G86">
            <v>139.4</v>
          </cell>
        </row>
        <row r="87">
          <cell r="B87" t="str">
            <v>APARINDS</v>
          </cell>
          <cell r="C87">
            <v>44018</v>
          </cell>
          <cell r="D87">
            <v>344.9</v>
          </cell>
          <cell r="E87">
            <v>344.9</v>
          </cell>
          <cell r="F87">
            <v>332</v>
          </cell>
          <cell r="G87">
            <v>339.95</v>
          </cell>
        </row>
        <row r="88">
          <cell r="B88" t="str">
            <v>APEX</v>
          </cell>
          <cell r="C88">
            <v>44018</v>
          </cell>
          <cell r="D88">
            <v>247</v>
          </cell>
          <cell r="E88">
            <v>247.05</v>
          </cell>
          <cell r="F88">
            <v>234.65</v>
          </cell>
          <cell r="G88">
            <v>235.65</v>
          </cell>
        </row>
        <row r="89">
          <cell r="B89" t="str">
            <v>APCOTEXIND</v>
          </cell>
          <cell r="C89">
            <v>44018</v>
          </cell>
          <cell r="D89">
            <v>136.6</v>
          </cell>
          <cell r="E89">
            <v>137.2</v>
          </cell>
          <cell r="F89">
            <v>130.45</v>
          </cell>
          <cell r="G89">
            <v>133.7</v>
          </cell>
        </row>
        <row r="90">
          <cell r="B90" t="str">
            <v>APLAPOLLO</v>
          </cell>
          <cell r="C90">
            <v>44018</v>
          </cell>
          <cell r="D90">
            <v>1780.1</v>
          </cell>
          <cell r="E90">
            <v>1827.95</v>
          </cell>
          <cell r="F90">
            <v>1745</v>
          </cell>
          <cell r="G90">
            <v>1761.5</v>
          </cell>
        </row>
        <row r="91">
          <cell r="B91" t="str">
            <v>APLLTD</v>
          </cell>
          <cell r="C91">
            <v>44018</v>
          </cell>
          <cell r="D91">
            <v>896</v>
          </cell>
          <cell r="E91">
            <v>907.95</v>
          </cell>
          <cell r="F91">
            <v>880</v>
          </cell>
          <cell r="G91">
            <v>887.5</v>
          </cell>
        </row>
        <row r="92">
          <cell r="B92" t="str">
            <v>APOLLO</v>
          </cell>
          <cell r="C92">
            <v>44018</v>
          </cell>
          <cell r="D92">
            <v>115.6</v>
          </cell>
          <cell r="E92">
            <v>116.3</v>
          </cell>
          <cell r="F92">
            <v>108.6</v>
          </cell>
          <cell r="G92">
            <v>110</v>
          </cell>
        </row>
        <row r="93">
          <cell r="B93" t="str">
            <v>APOLLOPIPE</v>
          </cell>
          <cell r="C93">
            <v>44018</v>
          </cell>
          <cell r="D93">
            <v>324.5</v>
          </cell>
          <cell r="E93">
            <v>328.7</v>
          </cell>
          <cell r="F93">
            <v>318.3</v>
          </cell>
          <cell r="G93">
            <v>322.45</v>
          </cell>
        </row>
        <row r="94">
          <cell r="B94" t="str">
            <v>APOLSINHOT</v>
          </cell>
          <cell r="C94">
            <v>44018</v>
          </cell>
          <cell r="D94">
            <v>495</v>
          </cell>
          <cell r="E94">
            <v>495</v>
          </cell>
          <cell r="F94">
            <v>461.5</v>
          </cell>
          <cell r="G94">
            <v>474.05</v>
          </cell>
        </row>
        <row r="95">
          <cell r="B95" t="str">
            <v>APOLLOHOSP</v>
          </cell>
          <cell r="C95">
            <v>44018</v>
          </cell>
          <cell r="D95">
            <v>1384.8</v>
          </cell>
          <cell r="E95">
            <v>1412.85</v>
          </cell>
          <cell r="F95">
            <v>1381.6</v>
          </cell>
          <cell r="G95">
            <v>1410.05</v>
          </cell>
        </row>
        <row r="96">
          <cell r="B96" t="str">
            <v>APOLLOTYRE</v>
          </cell>
          <cell r="C96">
            <v>44018</v>
          </cell>
          <cell r="D96">
            <v>114.8</v>
          </cell>
          <cell r="E96">
            <v>118.2</v>
          </cell>
          <cell r="F96">
            <v>114.7</v>
          </cell>
          <cell r="G96">
            <v>117.8</v>
          </cell>
        </row>
        <row r="97">
          <cell r="B97" t="str">
            <v>APTECHT</v>
          </cell>
          <cell r="C97">
            <v>44018</v>
          </cell>
          <cell r="D97">
            <v>100</v>
          </cell>
          <cell r="E97">
            <v>101.85</v>
          </cell>
          <cell r="F97">
            <v>99.65</v>
          </cell>
          <cell r="G97">
            <v>100.25</v>
          </cell>
        </row>
        <row r="98">
          <cell r="B98" t="str">
            <v>ARCHIDPLY</v>
          </cell>
          <cell r="C98">
            <v>44018</v>
          </cell>
          <cell r="D98">
            <v>23.9</v>
          </cell>
          <cell r="E98">
            <v>26.3</v>
          </cell>
          <cell r="F98">
            <v>23.15</v>
          </cell>
          <cell r="G98">
            <v>24.5</v>
          </cell>
        </row>
        <row r="99">
          <cell r="B99" t="str">
            <v>ARENTERP</v>
          </cell>
          <cell r="C99">
            <v>44018</v>
          </cell>
          <cell r="D99">
            <v>11.25</v>
          </cell>
          <cell r="E99">
            <v>11.25</v>
          </cell>
          <cell r="F99">
            <v>10.7</v>
          </cell>
          <cell r="G99">
            <v>10.7</v>
          </cell>
        </row>
        <row r="100">
          <cell r="B100" t="str">
            <v>ARCOTECH</v>
          </cell>
          <cell r="C100">
            <v>44018</v>
          </cell>
          <cell r="D100">
            <v>4.1</v>
          </cell>
          <cell r="E100">
            <v>4.1</v>
          </cell>
          <cell r="F100">
            <v>3.8</v>
          </cell>
          <cell r="G100">
            <v>3.8</v>
          </cell>
        </row>
        <row r="101">
          <cell r="B101" t="str">
            <v>ARCHIES</v>
          </cell>
          <cell r="C101">
            <v>44018</v>
          </cell>
          <cell r="D101">
            <v>13.25</v>
          </cell>
          <cell r="E101">
            <v>13.4</v>
          </cell>
          <cell r="F101">
            <v>12.8</v>
          </cell>
          <cell r="G101">
            <v>12.9</v>
          </cell>
        </row>
        <row r="102">
          <cell r="B102" t="str">
            <v>ARIES</v>
          </cell>
          <cell r="C102">
            <v>44018</v>
          </cell>
          <cell r="D102">
            <v>61</v>
          </cell>
          <cell r="E102">
            <v>63.25</v>
          </cell>
          <cell r="F102">
            <v>61</v>
          </cell>
          <cell r="G102">
            <v>63.25</v>
          </cell>
        </row>
        <row r="103">
          <cell r="B103" t="str">
            <v>ARIHANTSUP</v>
          </cell>
          <cell r="C103">
            <v>44018</v>
          </cell>
          <cell r="D103">
            <v>25.5</v>
          </cell>
          <cell r="E103">
            <v>26.85</v>
          </cell>
          <cell r="F103">
            <v>25.5</v>
          </cell>
          <cell r="G103">
            <v>25.95</v>
          </cell>
        </row>
        <row r="104">
          <cell r="B104" t="str">
            <v>ARIHANT</v>
          </cell>
          <cell r="C104">
            <v>44018</v>
          </cell>
          <cell r="D104">
            <v>16.3</v>
          </cell>
          <cell r="E104">
            <v>16.4</v>
          </cell>
          <cell r="F104">
            <v>15.7</v>
          </cell>
          <cell r="G104">
            <v>16.25</v>
          </cell>
        </row>
        <row r="105">
          <cell r="B105" t="str">
            <v>ARMANFIN</v>
          </cell>
          <cell r="C105">
            <v>44018</v>
          </cell>
          <cell r="D105">
            <v>475</v>
          </cell>
          <cell r="E105">
            <v>485</v>
          </cell>
          <cell r="F105">
            <v>466.85</v>
          </cell>
          <cell r="G105">
            <v>479.45</v>
          </cell>
        </row>
        <row r="106">
          <cell r="B106" t="str">
            <v>AROGRANITE</v>
          </cell>
          <cell r="C106">
            <v>44018</v>
          </cell>
          <cell r="D106">
            <v>26.05</v>
          </cell>
          <cell r="E106">
            <v>26.85</v>
          </cell>
          <cell r="F106">
            <v>25.3</v>
          </cell>
          <cell r="G106">
            <v>25.95</v>
          </cell>
        </row>
        <row r="107">
          <cell r="B107" t="str">
            <v>ARROWGREEN</v>
          </cell>
          <cell r="C107">
            <v>44018</v>
          </cell>
          <cell r="D107">
            <v>47.8</v>
          </cell>
          <cell r="E107">
            <v>47.85</v>
          </cell>
          <cell r="F107">
            <v>45.8</v>
          </cell>
          <cell r="G107">
            <v>47.8</v>
          </cell>
        </row>
        <row r="108">
          <cell r="B108" t="str">
            <v>ARSHIYA</v>
          </cell>
          <cell r="C108">
            <v>44018</v>
          </cell>
          <cell r="D108">
            <v>10.75</v>
          </cell>
          <cell r="E108">
            <v>11.25</v>
          </cell>
          <cell r="F108">
            <v>10.3</v>
          </cell>
          <cell r="G108">
            <v>10.65</v>
          </cell>
        </row>
        <row r="109">
          <cell r="B109" t="str">
            <v>ARTEMISMED</v>
          </cell>
          <cell r="C109">
            <v>44018</v>
          </cell>
          <cell r="D109">
            <v>197.7</v>
          </cell>
          <cell r="E109">
            <v>197.7</v>
          </cell>
          <cell r="F109">
            <v>177.95</v>
          </cell>
          <cell r="G109">
            <v>179.3</v>
          </cell>
        </row>
        <row r="110">
          <cell r="B110" t="str">
            <v>ARSSINFRA</v>
          </cell>
          <cell r="C110">
            <v>44018</v>
          </cell>
          <cell r="D110">
            <v>14.5</v>
          </cell>
          <cell r="E110">
            <v>15.65</v>
          </cell>
          <cell r="F110">
            <v>14.5</v>
          </cell>
          <cell r="G110">
            <v>14.6</v>
          </cell>
        </row>
        <row r="111">
          <cell r="B111" t="str">
            <v>ARVINDFASN</v>
          </cell>
          <cell r="C111">
            <v>44018</v>
          </cell>
          <cell r="D111">
            <v>170.9</v>
          </cell>
          <cell r="E111">
            <v>172.8</v>
          </cell>
          <cell r="F111">
            <v>167.6</v>
          </cell>
          <cell r="G111">
            <v>172.8</v>
          </cell>
        </row>
        <row r="112">
          <cell r="B112" t="str">
            <v>ARVSMART</v>
          </cell>
          <cell r="C112">
            <v>44018</v>
          </cell>
          <cell r="D112">
            <v>76.45</v>
          </cell>
          <cell r="E112">
            <v>91.1</v>
          </cell>
          <cell r="F112">
            <v>76.25</v>
          </cell>
          <cell r="G112">
            <v>88.6</v>
          </cell>
        </row>
        <row r="113">
          <cell r="B113" t="str">
            <v>ARVIND</v>
          </cell>
          <cell r="C113">
            <v>44018</v>
          </cell>
          <cell r="D113">
            <v>32.85</v>
          </cell>
          <cell r="E113">
            <v>34.2</v>
          </cell>
          <cell r="F113">
            <v>32.85</v>
          </cell>
          <cell r="G113">
            <v>33.6</v>
          </cell>
        </row>
        <row r="114">
          <cell r="B114" t="str">
            <v>ASAHISONG</v>
          </cell>
          <cell r="C114">
            <v>44018</v>
          </cell>
          <cell r="D114">
            <v>148.1</v>
          </cell>
          <cell r="E114">
            <v>153</v>
          </cell>
          <cell r="F114">
            <v>146.05</v>
          </cell>
          <cell r="G114">
            <v>150.3</v>
          </cell>
        </row>
        <row r="115">
          <cell r="B115" t="str">
            <v>ASAHIINDIA</v>
          </cell>
          <cell r="C115">
            <v>44018</v>
          </cell>
          <cell r="D115">
            <v>174.35</v>
          </cell>
          <cell r="E115">
            <v>178.45</v>
          </cell>
          <cell r="F115">
            <v>174</v>
          </cell>
          <cell r="G115">
            <v>176.95</v>
          </cell>
        </row>
        <row r="116">
          <cell r="B116" t="str">
            <v>ASALCBR</v>
          </cell>
          <cell r="C116">
            <v>44018</v>
          </cell>
          <cell r="D116">
            <v>248</v>
          </cell>
          <cell r="E116">
            <v>250.35</v>
          </cell>
          <cell r="F116">
            <v>245.4</v>
          </cell>
          <cell r="G116">
            <v>247</v>
          </cell>
        </row>
        <row r="117">
          <cell r="B117" t="str">
            <v>ASAL</v>
          </cell>
          <cell r="C117">
            <v>44018</v>
          </cell>
          <cell r="D117">
            <v>20.7</v>
          </cell>
          <cell r="E117">
            <v>20.75</v>
          </cell>
          <cell r="F117">
            <v>20</v>
          </cell>
          <cell r="G117">
            <v>20.2</v>
          </cell>
        </row>
        <row r="118">
          <cell r="B118" t="str">
            <v>ASHIANA</v>
          </cell>
          <cell r="C118">
            <v>44018</v>
          </cell>
          <cell r="D118">
            <v>66.2</v>
          </cell>
          <cell r="E118">
            <v>68</v>
          </cell>
          <cell r="F118">
            <v>65.95</v>
          </cell>
          <cell r="G118">
            <v>68</v>
          </cell>
        </row>
        <row r="119">
          <cell r="B119" t="str">
            <v>ASHAPURMIN</v>
          </cell>
          <cell r="C119">
            <v>44018</v>
          </cell>
          <cell r="D119">
            <v>47.9</v>
          </cell>
          <cell r="E119">
            <v>48.35</v>
          </cell>
          <cell r="F119">
            <v>46.3</v>
          </cell>
          <cell r="G119">
            <v>46.65</v>
          </cell>
        </row>
        <row r="120">
          <cell r="B120" t="str">
            <v>ASHOKA</v>
          </cell>
          <cell r="C120">
            <v>44018</v>
          </cell>
          <cell r="D120">
            <v>62.3</v>
          </cell>
          <cell r="E120">
            <v>62.95</v>
          </cell>
          <cell r="F120">
            <v>61.2</v>
          </cell>
          <cell r="G120">
            <v>62.15</v>
          </cell>
        </row>
        <row r="121">
          <cell r="B121" t="str">
            <v>ASHIMASYN</v>
          </cell>
          <cell r="C121">
            <v>44018</v>
          </cell>
          <cell r="D121">
            <v>5.9</v>
          </cell>
          <cell r="E121">
            <v>6.3</v>
          </cell>
          <cell r="F121">
            <v>5.8</v>
          </cell>
          <cell r="G121">
            <v>6.2</v>
          </cell>
        </row>
        <row r="122">
          <cell r="B122" t="str">
            <v>ASIANHOTNR</v>
          </cell>
          <cell r="C122">
            <v>44018</v>
          </cell>
          <cell r="D122">
            <v>58.8</v>
          </cell>
          <cell r="E122">
            <v>58.8</v>
          </cell>
          <cell r="F122">
            <v>53.8</v>
          </cell>
          <cell r="G122">
            <v>54.6</v>
          </cell>
        </row>
        <row r="123">
          <cell r="B123" t="str">
            <v>ASHOKLEY</v>
          </cell>
          <cell r="C123">
            <v>44018</v>
          </cell>
          <cell r="D123">
            <v>49.8</v>
          </cell>
          <cell r="E123">
            <v>52</v>
          </cell>
          <cell r="F123">
            <v>49.45</v>
          </cell>
          <cell r="G123">
            <v>51.75</v>
          </cell>
        </row>
        <row r="124">
          <cell r="B124" t="str">
            <v>ASPINWALL</v>
          </cell>
          <cell r="C124">
            <v>44018</v>
          </cell>
          <cell r="D124">
            <v>125.55</v>
          </cell>
          <cell r="E124">
            <v>133</v>
          </cell>
          <cell r="F124">
            <v>125.35</v>
          </cell>
          <cell r="G124">
            <v>128.5</v>
          </cell>
        </row>
        <row r="125">
          <cell r="B125" t="str">
            <v>ASIANPAINT</v>
          </cell>
          <cell r="C125">
            <v>44018</v>
          </cell>
          <cell r="D125">
            <v>1708.95</v>
          </cell>
          <cell r="E125">
            <v>1712</v>
          </cell>
          <cell r="F125">
            <v>1692.15</v>
          </cell>
          <cell r="G125">
            <v>1708.85</v>
          </cell>
        </row>
        <row r="126">
          <cell r="B126" t="str">
            <v>ASIANTILES</v>
          </cell>
          <cell r="C126">
            <v>44018</v>
          </cell>
          <cell r="D126">
            <v>212.75</v>
          </cell>
          <cell r="E126">
            <v>216.8</v>
          </cell>
          <cell r="F126">
            <v>211.5</v>
          </cell>
          <cell r="G126">
            <v>212.4</v>
          </cell>
        </row>
        <row r="127">
          <cell r="B127" t="str">
            <v>ASTERDM</v>
          </cell>
          <cell r="C127">
            <v>44018</v>
          </cell>
          <cell r="D127">
            <v>122</v>
          </cell>
          <cell r="E127">
            <v>122.3</v>
          </cell>
          <cell r="F127">
            <v>120</v>
          </cell>
          <cell r="G127">
            <v>120.25</v>
          </cell>
        </row>
        <row r="128">
          <cell r="B128" t="str">
            <v>ASTEC</v>
          </cell>
          <cell r="C128">
            <v>44018</v>
          </cell>
          <cell r="D128">
            <v>831.4</v>
          </cell>
          <cell r="E128">
            <v>849</v>
          </cell>
          <cell r="F128">
            <v>821</v>
          </cell>
          <cell r="G128">
            <v>826</v>
          </cell>
        </row>
        <row r="129">
          <cell r="B129" t="str">
            <v>ASTRAL</v>
          </cell>
          <cell r="C129">
            <v>44018</v>
          </cell>
          <cell r="D129">
            <v>997.9</v>
          </cell>
          <cell r="E129">
            <v>997.9</v>
          </cell>
          <cell r="F129">
            <v>965</v>
          </cell>
          <cell r="G129">
            <v>975</v>
          </cell>
        </row>
        <row r="130">
          <cell r="B130" t="str">
            <v>ASTRAMICRO</v>
          </cell>
          <cell r="C130">
            <v>44018</v>
          </cell>
          <cell r="D130">
            <v>110</v>
          </cell>
          <cell r="E130">
            <v>114</v>
          </cell>
          <cell r="F130">
            <v>106.5</v>
          </cell>
          <cell r="G130">
            <v>108.15</v>
          </cell>
        </row>
        <row r="131">
          <cell r="B131" t="str">
            <v>ASTRON</v>
          </cell>
          <cell r="C131">
            <v>44018</v>
          </cell>
          <cell r="D131">
            <v>40</v>
          </cell>
          <cell r="E131">
            <v>41.05</v>
          </cell>
          <cell r="F131">
            <v>39</v>
          </cell>
          <cell r="G131">
            <v>39.4</v>
          </cell>
        </row>
        <row r="132">
          <cell r="B132" t="str">
            <v>ASTRAZEN</v>
          </cell>
          <cell r="C132">
            <v>44018</v>
          </cell>
          <cell r="D132">
            <v>3539.9</v>
          </cell>
          <cell r="E132">
            <v>3566.4</v>
          </cell>
          <cell r="F132">
            <v>3505.95</v>
          </cell>
          <cell r="G132">
            <v>3537.25</v>
          </cell>
        </row>
        <row r="133">
          <cell r="B133" t="str">
            <v>ATFL</v>
          </cell>
          <cell r="C133">
            <v>44018</v>
          </cell>
          <cell r="D133">
            <v>545</v>
          </cell>
          <cell r="E133">
            <v>573</v>
          </cell>
          <cell r="F133">
            <v>539.55</v>
          </cell>
          <cell r="G133">
            <v>567.3</v>
          </cell>
        </row>
        <row r="134">
          <cell r="B134" t="str">
            <v>ATLANTA</v>
          </cell>
          <cell r="C134">
            <v>44018</v>
          </cell>
          <cell r="D134">
            <v>11.1</v>
          </cell>
          <cell r="E134">
            <v>11.6</v>
          </cell>
          <cell r="F134">
            <v>10.55</v>
          </cell>
          <cell r="G134">
            <v>10.8</v>
          </cell>
        </row>
        <row r="135">
          <cell r="B135" t="str">
            <v>ATLASCYCLE</v>
          </cell>
          <cell r="C135">
            <v>44018</v>
          </cell>
          <cell r="D135">
            <v>49.65</v>
          </cell>
          <cell r="E135">
            <v>49.65</v>
          </cell>
          <cell r="F135">
            <v>49.65</v>
          </cell>
          <cell r="G135">
            <v>49.65</v>
          </cell>
        </row>
        <row r="136">
          <cell r="B136" t="str">
            <v>ATNINTER</v>
          </cell>
          <cell r="C136">
            <v>44018</v>
          </cell>
          <cell r="D136">
            <v>0.15</v>
          </cell>
          <cell r="E136">
            <v>0.15</v>
          </cell>
          <cell r="F136">
            <v>0.15</v>
          </cell>
          <cell r="G136">
            <v>0.15</v>
          </cell>
        </row>
        <row r="137">
          <cell r="B137" t="str">
            <v>AUBANK</v>
          </cell>
          <cell r="C137">
            <v>44018</v>
          </cell>
          <cell r="D137">
            <v>573</v>
          </cell>
          <cell r="E137">
            <v>595.25</v>
          </cell>
          <cell r="F137">
            <v>567.7</v>
          </cell>
          <cell r="G137">
            <v>595.25</v>
          </cell>
        </row>
        <row r="138">
          <cell r="B138" t="str">
            <v>ATULAUTO</v>
          </cell>
          <cell r="C138">
            <v>44018</v>
          </cell>
          <cell r="D138">
            <v>168.1</v>
          </cell>
          <cell r="E138">
            <v>175</v>
          </cell>
          <cell r="F138">
            <v>164.6</v>
          </cell>
          <cell r="G138">
            <v>165.7</v>
          </cell>
        </row>
        <row r="139">
          <cell r="B139" t="str">
            <v>ATUL</v>
          </cell>
          <cell r="C139">
            <v>44018</v>
          </cell>
          <cell r="D139">
            <v>4565</v>
          </cell>
          <cell r="E139">
            <v>4607</v>
          </cell>
          <cell r="F139">
            <v>4495.45</v>
          </cell>
          <cell r="G139">
            <v>4585.75</v>
          </cell>
        </row>
        <row r="140">
          <cell r="B140" t="str">
            <v>AURIONPRO</v>
          </cell>
          <cell r="C140">
            <v>44018</v>
          </cell>
          <cell r="D140">
            <v>50</v>
          </cell>
          <cell r="E140">
            <v>50.7</v>
          </cell>
          <cell r="F140">
            <v>45.7</v>
          </cell>
          <cell r="G140">
            <v>46.55</v>
          </cell>
        </row>
        <row r="141">
          <cell r="B141" t="str">
            <v>AUROPHARMA</v>
          </cell>
          <cell r="C141">
            <v>44018</v>
          </cell>
          <cell r="D141">
            <v>777.85</v>
          </cell>
          <cell r="E141">
            <v>786.6</v>
          </cell>
          <cell r="F141">
            <v>764.5</v>
          </cell>
          <cell r="G141">
            <v>767.9</v>
          </cell>
        </row>
        <row r="142">
          <cell r="B142" t="str">
            <v>AUSOMENT</v>
          </cell>
          <cell r="C142">
            <v>44018</v>
          </cell>
          <cell r="D142">
            <v>29.55</v>
          </cell>
          <cell r="E142">
            <v>30.75</v>
          </cell>
          <cell r="F142">
            <v>29.5</v>
          </cell>
          <cell r="G142">
            <v>29.95</v>
          </cell>
        </row>
        <row r="143">
          <cell r="B143" t="str">
            <v>AUTOIND</v>
          </cell>
          <cell r="C143">
            <v>44018</v>
          </cell>
          <cell r="D143">
            <v>19.45</v>
          </cell>
          <cell r="E143">
            <v>19.75</v>
          </cell>
          <cell r="F143">
            <v>18.5</v>
          </cell>
          <cell r="G143">
            <v>19.15</v>
          </cell>
        </row>
        <row r="144">
          <cell r="B144" t="str">
            <v>AUTOAXLES</v>
          </cell>
          <cell r="C144">
            <v>44018</v>
          </cell>
          <cell r="D144">
            <v>575.35</v>
          </cell>
          <cell r="E144">
            <v>586.35</v>
          </cell>
          <cell r="F144">
            <v>571</v>
          </cell>
          <cell r="G144">
            <v>574.1</v>
          </cell>
        </row>
        <row r="145">
          <cell r="B145" t="str">
            <v>AVADHSUGAR</v>
          </cell>
          <cell r="C145">
            <v>44018</v>
          </cell>
          <cell r="D145">
            <v>188.65</v>
          </cell>
          <cell r="E145">
            <v>197.3</v>
          </cell>
          <cell r="F145">
            <v>188.3</v>
          </cell>
          <cell r="G145">
            <v>193.85</v>
          </cell>
        </row>
        <row r="146">
          <cell r="B146" t="str">
            <v>AUTOLITIND</v>
          </cell>
          <cell r="C146">
            <v>44018</v>
          </cell>
          <cell r="D146">
            <v>17.75</v>
          </cell>
          <cell r="E146">
            <v>17.75</v>
          </cell>
          <cell r="F146">
            <v>16.75</v>
          </cell>
          <cell r="G146">
            <v>16.85</v>
          </cell>
        </row>
        <row r="147">
          <cell r="B147" t="str">
            <v>AVANTIFEED</v>
          </cell>
          <cell r="C147">
            <v>44018</v>
          </cell>
          <cell r="D147">
            <v>496</v>
          </cell>
          <cell r="E147">
            <v>498.2</v>
          </cell>
          <cell r="F147">
            <v>491</v>
          </cell>
          <cell r="G147">
            <v>492.85</v>
          </cell>
        </row>
        <row r="148">
          <cell r="B148" t="str">
            <v>AVTNPL</v>
          </cell>
          <cell r="C148">
            <v>44018</v>
          </cell>
          <cell r="D148">
            <v>38.5</v>
          </cell>
          <cell r="E148">
            <v>39.8</v>
          </cell>
          <cell r="F148">
            <v>37.8</v>
          </cell>
          <cell r="G148">
            <v>38.75</v>
          </cell>
        </row>
        <row r="149">
          <cell r="B149" t="str">
            <v>AXISBANK</v>
          </cell>
          <cell r="C149">
            <v>44018</v>
          </cell>
          <cell r="D149">
            <v>434.15</v>
          </cell>
          <cell r="E149">
            <v>437.6</v>
          </cell>
          <cell r="F149">
            <v>431.1</v>
          </cell>
          <cell r="G149">
            <v>434</v>
          </cell>
        </row>
        <row r="150">
          <cell r="B150" t="str">
            <v>AYMSYNTEX</v>
          </cell>
          <cell r="C150">
            <v>44018</v>
          </cell>
          <cell r="D150">
            <v>24.1</v>
          </cell>
          <cell r="E150">
            <v>24.75</v>
          </cell>
          <cell r="F150">
            <v>23.6</v>
          </cell>
          <cell r="G150">
            <v>24.3</v>
          </cell>
        </row>
        <row r="151">
          <cell r="B151" t="str">
            <v>AXISCADES</v>
          </cell>
          <cell r="C151">
            <v>44018</v>
          </cell>
          <cell r="D151">
            <v>62.1</v>
          </cell>
          <cell r="E151">
            <v>62.1</v>
          </cell>
          <cell r="F151">
            <v>56.2</v>
          </cell>
          <cell r="G151">
            <v>62.1</v>
          </cell>
        </row>
        <row r="152">
          <cell r="B152" t="str">
            <v>BAFNAPH</v>
          </cell>
          <cell r="C152">
            <v>44018</v>
          </cell>
          <cell r="D152">
            <v>22.4</v>
          </cell>
          <cell r="E152">
            <v>22.4</v>
          </cell>
          <cell r="F152">
            <v>22.4</v>
          </cell>
          <cell r="G152">
            <v>22.4</v>
          </cell>
        </row>
        <row r="153">
          <cell r="B153" t="str">
            <v>BAGFILMS</v>
          </cell>
          <cell r="C153">
            <v>44018</v>
          </cell>
          <cell r="D153">
            <v>2.85</v>
          </cell>
          <cell r="E153">
            <v>2.85</v>
          </cell>
          <cell r="F153">
            <v>2.85</v>
          </cell>
          <cell r="G153">
            <v>2.85</v>
          </cell>
        </row>
        <row r="154">
          <cell r="B154" t="str">
            <v>BAJAJ-AUTO</v>
          </cell>
          <cell r="C154">
            <v>44018</v>
          </cell>
          <cell r="D154">
            <v>2942.05</v>
          </cell>
          <cell r="E154">
            <v>2946</v>
          </cell>
          <cell r="F154">
            <v>2884</v>
          </cell>
          <cell r="G154">
            <v>2897.1</v>
          </cell>
        </row>
        <row r="155">
          <cell r="B155" t="str">
            <v>BAJAJCON</v>
          </cell>
          <cell r="C155">
            <v>44018</v>
          </cell>
          <cell r="D155">
            <v>146.9</v>
          </cell>
          <cell r="E155">
            <v>147</v>
          </cell>
          <cell r="F155">
            <v>144.85</v>
          </cell>
          <cell r="G155">
            <v>146.3</v>
          </cell>
        </row>
        <row r="156">
          <cell r="B156" t="str">
            <v>BAJAJELEC</v>
          </cell>
          <cell r="C156">
            <v>44018</v>
          </cell>
          <cell r="D156">
            <v>390</v>
          </cell>
          <cell r="E156">
            <v>391.95</v>
          </cell>
          <cell r="F156">
            <v>383</v>
          </cell>
          <cell r="G156">
            <v>384.7</v>
          </cell>
        </row>
        <row r="157">
          <cell r="B157" t="str">
            <v>BAJAJFINSV</v>
          </cell>
          <cell r="C157">
            <v>44018</v>
          </cell>
          <cell r="D157">
            <v>6217</v>
          </cell>
          <cell r="E157">
            <v>6321</v>
          </cell>
          <cell r="F157">
            <v>6161</v>
          </cell>
          <cell r="G157">
            <v>6285</v>
          </cell>
        </row>
        <row r="158">
          <cell r="B158" t="str">
            <v>BAJAJHIND</v>
          </cell>
          <cell r="C158">
            <v>44018</v>
          </cell>
          <cell r="D158">
            <v>7.15</v>
          </cell>
          <cell r="E158">
            <v>7.2</v>
          </cell>
          <cell r="F158">
            <v>6.9</v>
          </cell>
          <cell r="G158">
            <v>7.2</v>
          </cell>
        </row>
        <row r="159">
          <cell r="B159" t="str">
            <v>BAJAJHLDNG</v>
          </cell>
          <cell r="C159">
            <v>44018</v>
          </cell>
          <cell r="D159">
            <v>2565</v>
          </cell>
          <cell r="E159">
            <v>2669.95</v>
          </cell>
          <cell r="F159">
            <v>2565</v>
          </cell>
          <cell r="G159">
            <v>2654.45</v>
          </cell>
        </row>
        <row r="160">
          <cell r="B160" t="str">
            <v>BAJFINANCE</v>
          </cell>
          <cell r="C160">
            <v>44018</v>
          </cell>
          <cell r="D160">
            <v>2970</v>
          </cell>
          <cell r="E160">
            <v>3134.65</v>
          </cell>
          <cell r="F160">
            <v>2955</v>
          </cell>
          <cell r="G160">
            <v>3108.8</v>
          </cell>
        </row>
        <row r="161">
          <cell r="B161" t="str">
            <v>BALAJITELE</v>
          </cell>
          <cell r="C161">
            <v>44018</v>
          </cell>
          <cell r="D161">
            <v>82.45</v>
          </cell>
          <cell r="E161">
            <v>83.95</v>
          </cell>
          <cell r="F161">
            <v>78</v>
          </cell>
          <cell r="G161">
            <v>78.5</v>
          </cell>
        </row>
        <row r="162">
          <cell r="B162" t="str">
            <v>BALAMINES</v>
          </cell>
          <cell r="C162">
            <v>44018</v>
          </cell>
          <cell r="D162">
            <v>559.1</v>
          </cell>
          <cell r="E162">
            <v>599</v>
          </cell>
          <cell r="F162">
            <v>545.35</v>
          </cell>
          <cell r="G162">
            <v>584.2</v>
          </cell>
        </row>
        <row r="163">
          <cell r="B163" t="str">
            <v>BALAXI</v>
          </cell>
          <cell r="C163">
            <v>44018</v>
          </cell>
          <cell r="D163">
            <v>120.5</v>
          </cell>
          <cell r="E163">
            <v>130.7</v>
          </cell>
          <cell r="F163">
            <v>120.5</v>
          </cell>
          <cell r="G163">
            <v>124.25</v>
          </cell>
        </row>
        <row r="164">
          <cell r="B164" t="str">
            <v>BALKRISHNA</v>
          </cell>
          <cell r="C164">
            <v>44018</v>
          </cell>
          <cell r="D164">
            <v>15.6</v>
          </cell>
          <cell r="E164">
            <v>16.4</v>
          </cell>
          <cell r="F164">
            <v>15.6</v>
          </cell>
          <cell r="G164">
            <v>15.65</v>
          </cell>
        </row>
        <row r="165">
          <cell r="B165" t="str">
            <v>BALKRISIND</v>
          </cell>
          <cell r="C165">
            <v>44018</v>
          </cell>
          <cell r="D165">
            <v>1316.1</v>
          </cell>
          <cell r="E165">
            <v>1324.9</v>
          </cell>
          <cell r="F165">
            <v>1298.2</v>
          </cell>
          <cell r="G165">
            <v>1312.2</v>
          </cell>
        </row>
        <row r="166">
          <cell r="B166" t="str">
            <v>BALLARPUR</v>
          </cell>
          <cell r="C166">
            <v>44018</v>
          </cell>
          <cell r="D166">
            <v>1.5</v>
          </cell>
          <cell r="E166">
            <v>1.55</v>
          </cell>
          <cell r="F166">
            <v>1.45</v>
          </cell>
          <cell r="G166">
            <v>1.55</v>
          </cell>
        </row>
        <row r="167">
          <cell r="B167" t="str">
            <v>BALMLAWRIE</v>
          </cell>
          <cell r="C167">
            <v>44018</v>
          </cell>
          <cell r="D167">
            <v>114.75</v>
          </cell>
          <cell r="E167">
            <v>114.75</v>
          </cell>
          <cell r="F167">
            <v>113</v>
          </cell>
          <cell r="G167">
            <v>114.25</v>
          </cell>
        </row>
        <row r="168">
          <cell r="B168" t="str">
            <v>BALPHARMA</v>
          </cell>
          <cell r="C168">
            <v>44018</v>
          </cell>
          <cell r="D168">
            <v>42.75</v>
          </cell>
          <cell r="E168">
            <v>44.15</v>
          </cell>
          <cell r="F168">
            <v>41.3</v>
          </cell>
          <cell r="G168">
            <v>42.6</v>
          </cell>
        </row>
        <row r="169">
          <cell r="B169" t="str">
            <v>BANARBEADS</v>
          </cell>
          <cell r="C169">
            <v>44018</v>
          </cell>
          <cell r="D169">
            <v>44.8</v>
          </cell>
          <cell r="E169">
            <v>46.5</v>
          </cell>
          <cell r="F169">
            <v>41.5</v>
          </cell>
          <cell r="G169">
            <v>42.85</v>
          </cell>
        </row>
        <row r="170">
          <cell r="B170" t="str">
            <v>BALRAMCHIN</v>
          </cell>
          <cell r="C170">
            <v>44018</v>
          </cell>
          <cell r="D170">
            <v>131.8</v>
          </cell>
          <cell r="E170">
            <v>142</v>
          </cell>
          <cell r="F170">
            <v>130.7</v>
          </cell>
          <cell r="G170">
            <v>136.1</v>
          </cell>
        </row>
        <row r="171">
          <cell r="B171" t="str">
            <v>BANARISUG</v>
          </cell>
          <cell r="C171">
            <v>44018</v>
          </cell>
          <cell r="D171">
            <v>1060</v>
          </cell>
          <cell r="E171">
            <v>1097.95</v>
          </cell>
          <cell r="F171">
            <v>1040.35</v>
          </cell>
          <cell r="G171">
            <v>1051.4</v>
          </cell>
        </row>
        <row r="172">
          <cell r="B172" t="str">
            <v>BANDHANBNK</v>
          </cell>
          <cell r="C172">
            <v>44018</v>
          </cell>
          <cell r="D172">
            <v>351.7</v>
          </cell>
          <cell r="E172">
            <v>359.3</v>
          </cell>
          <cell r="F172">
            <v>349</v>
          </cell>
          <cell r="G172">
            <v>356.95</v>
          </cell>
        </row>
        <row r="173">
          <cell r="B173" t="str">
            <v>BANCOINDIA</v>
          </cell>
          <cell r="C173">
            <v>44018</v>
          </cell>
          <cell r="D173">
            <v>86.5</v>
          </cell>
          <cell r="E173">
            <v>89</v>
          </cell>
          <cell r="F173">
            <v>85.5</v>
          </cell>
          <cell r="G173">
            <v>85.75</v>
          </cell>
        </row>
        <row r="174">
          <cell r="B174" t="str">
            <v>BANG</v>
          </cell>
          <cell r="C174">
            <v>44018</v>
          </cell>
          <cell r="D174">
            <v>19.25</v>
          </cell>
          <cell r="E174">
            <v>19.25</v>
          </cell>
          <cell r="F174">
            <v>17.65</v>
          </cell>
          <cell r="G174">
            <v>18.05</v>
          </cell>
        </row>
        <row r="175">
          <cell r="B175" t="str">
            <v>BANKBARODA</v>
          </cell>
          <cell r="C175">
            <v>44018</v>
          </cell>
          <cell r="D175">
            <v>51</v>
          </cell>
          <cell r="E175">
            <v>52</v>
          </cell>
          <cell r="F175">
            <v>50.9</v>
          </cell>
          <cell r="G175">
            <v>51.45</v>
          </cell>
        </row>
        <row r="176">
          <cell r="B176" t="str">
            <v>BANKINDIA</v>
          </cell>
          <cell r="C176">
            <v>44018</v>
          </cell>
          <cell r="D176">
            <v>50.55</v>
          </cell>
          <cell r="E176">
            <v>50.95</v>
          </cell>
          <cell r="F176">
            <v>49</v>
          </cell>
          <cell r="G176">
            <v>49.85</v>
          </cell>
        </row>
        <row r="177">
          <cell r="B177" t="str">
            <v>BANSWRAS</v>
          </cell>
          <cell r="C177">
            <v>44018</v>
          </cell>
          <cell r="D177">
            <v>78.1</v>
          </cell>
          <cell r="E177">
            <v>80</v>
          </cell>
          <cell r="F177">
            <v>76.7</v>
          </cell>
          <cell r="G177">
            <v>77.95</v>
          </cell>
        </row>
        <row r="178">
          <cell r="B178" t="str">
            <v>BARTRONICS</v>
          </cell>
          <cell r="C178">
            <v>44018</v>
          </cell>
          <cell r="D178">
            <v>3.75</v>
          </cell>
          <cell r="E178">
            <v>3.75</v>
          </cell>
          <cell r="F178">
            <v>3.45</v>
          </cell>
          <cell r="G178">
            <v>3.45</v>
          </cell>
        </row>
        <row r="179">
          <cell r="B179" t="str">
            <v>BASF</v>
          </cell>
          <cell r="C179">
            <v>44018</v>
          </cell>
          <cell r="D179">
            <v>1254</v>
          </cell>
          <cell r="E179">
            <v>1292</v>
          </cell>
          <cell r="F179">
            <v>1248.05</v>
          </cell>
          <cell r="G179">
            <v>1265.05</v>
          </cell>
        </row>
        <row r="180">
          <cell r="B180" t="str">
            <v>BASML</v>
          </cell>
          <cell r="C180">
            <v>44018</v>
          </cell>
          <cell r="D180">
            <v>97</v>
          </cell>
          <cell r="E180">
            <v>98.95</v>
          </cell>
          <cell r="F180">
            <v>95.1</v>
          </cell>
          <cell r="G180">
            <v>96.15</v>
          </cell>
        </row>
        <row r="181">
          <cell r="B181" t="str">
            <v>BAYERCROP</v>
          </cell>
          <cell r="C181">
            <v>44018</v>
          </cell>
          <cell r="D181">
            <v>6130</v>
          </cell>
          <cell r="E181">
            <v>6175.05</v>
          </cell>
          <cell r="F181">
            <v>6001.3</v>
          </cell>
          <cell r="G181">
            <v>6050.95</v>
          </cell>
        </row>
        <row r="182">
          <cell r="B182" t="str">
            <v>BATAINDIA</v>
          </cell>
          <cell r="C182">
            <v>44018</v>
          </cell>
          <cell r="D182">
            <v>1309</v>
          </cell>
          <cell r="E182">
            <v>1349</v>
          </cell>
          <cell r="F182">
            <v>1307.85</v>
          </cell>
          <cell r="G182">
            <v>1335.4</v>
          </cell>
        </row>
        <row r="183">
          <cell r="B183" t="str">
            <v>BBL</v>
          </cell>
          <cell r="C183">
            <v>44018</v>
          </cell>
          <cell r="D183">
            <v>840</v>
          </cell>
          <cell r="E183">
            <v>850</v>
          </cell>
          <cell r="F183">
            <v>823</v>
          </cell>
          <cell r="G183">
            <v>828.2</v>
          </cell>
        </row>
        <row r="184">
          <cell r="B184" t="str">
            <v>BCG</v>
          </cell>
          <cell r="C184">
            <v>44018</v>
          </cell>
          <cell r="D184">
            <v>8.1</v>
          </cell>
          <cell r="E184">
            <v>8.9</v>
          </cell>
          <cell r="F184">
            <v>8.1</v>
          </cell>
          <cell r="G184">
            <v>8.9</v>
          </cell>
        </row>
        <row r="185">
          <cell r="B185" t="str">
            <v>BCP</v>
          </cell>
          <cell r="C185">
            <v>44018</v>
          </cell>
          <cell r="D185">
            <v>4.95</v>
          </cell>
          <cell r="E185">
            <v>5</v>
          </cell>
          <cell r="F185">
            <v>4.9</v>
          </cell>
          <cell r="G185">
            <v>5</v>
          </cell>
        </row>
        <row r="186">
          <cell r="B186" t="str">
            <v>BBTC</v>
          </cell>
          <cell r="C186">
            <v>44018</v>
          </cell>
          <cell r="D186">
            <v>1035.25</v>
          </cell>
          <cell r="E186">
            <v>1066</v>
          </cell>
          <cell r="F186">
            <v>1030</v>
          </cell>
          <cell r="G186">
            <v>1060.6</v>
          </cell>
        </row>
        <row r="187">
          <cell r="B187" t="str">
            <v>BDL</v>
          </cell>
          <cell r="C187">
            <v>44018</v>
          </cell>
          <cell r="D187">
            <v>384.2</v>
          </cell>
          <cell r="E187">
            <v>446.45</v>
          </cell>
          <cell r="F187">
            <v>374.3</v>
          </cell>
          <cell r="G187">
            <v>428.85</v>
          </cell>
        </row>
        <row r="188">
          <cell r="B188" t="str">
            <v>BEARDSELL</v>
          </cell>
          <cell r="C188">
            <v>44018</v>
          </cell>
          <cell r="D188">
            <v>8.5</v>
          </cell>
          <cell r="E188">
            <v>8.5</v>
          </cell>
          <cell r="F188">
            <v>7.8</v>
          </cell>
          <cell r="G188">
            <v>7.8</v>
          </cell>
        </row>
        <row r="189">
          <cell r="B189" t="str">
            <v>BEDMUTHA</v>
          </cell>
          <cell r="C189">
            <v>44018</v>
          </cell>
          <cell r="D189">
            <v>13.75</v>
          </cell>
          <cell r="E189">
            <v>14.1</v>
          </cell>
          <cell r="F189">
            <v>13.3</v>
          </cell>
          <cell r="G189">
            <v>13.45</v>
          </cell>
        </row>
        <row r="190">
          <cell r="B190" t="str">
            <v>BEL</v>
          </cell>
          <cell r="C190">
            <v>44018</v>
          </cell>
          <cell r="D190">
            <v>98.2</v>
          </cell>
          <cell r="E190">
            <v>103.55</v>
          </cell>
          <cell r="F190">
            <v>97</v>
          </cell>
          <cell r="G190">
            <v>102.2</v>
          </cell>
        </row>
        <row r="191">
          <cell r="B191" t="str">
            <v>BEML</v>
          </cell>
          <cell r="C191">
            <v>44018</v>
          </cell>
          <cell r="D191">
            <v>660.1</v>
          </cell>
          <cell r="E191">
            <v>678</v>
          </cell>
          <cell r="F191">
            <v>660.05</v>
          </cell>
          <cell r="G191">
            <v>666.45</v>
          </cell>
        </row>
        <row r="192">
          <cell r="B192" t="str">
            <v>BEPL</v>
          </cell>
          <cell r="C192">
            <v>44018</v>
          </cell>
          <cell r="D192">
            <v>49.35</v>
          </cell>
          <cell r="E192">
            <v>51.7</v>
          </cell>
          <cell r="F192">
            <v>49.2</v>
          </cell>
          <cell r="G192">
            <v>49.4</v>
          </cell>
        </row>
        <row r="193">
          <cell r="B193" t="str">
            <v>BFINVEST</v>
          </cell>
          <cell r="C193">
            <v>44018</v>
          </cell>
          <cell r="D193">
            <v>307.5</v>
          </cell>
          <cell r="E193">
            <v>314</v>
          </cell>
          <cell r="F193">
            <v>303.55</v>
          </cell>
          <cell r="G193">
            <v>305.7</v>
          </cell>
        </row>
        <row r="194">
          <cell r="B194" t="str">
            <v>BERGEPAINT</v>
          </cell>
          <cell r="C194">
            <v>44018</v>
          </cell>
          <cell r="D194">
            <v>509</v>
          </cell>
          <cell r="E194">
            <v>515</v>
          </cell>
          <cell r="F194">
            <v>504.5</v>
          </cell>
          <cell r="G194">
            <v>506.35</v>
          </cell>
        </row>
        <row r="195">
          <cell r="B195" t="str">
            <v>BFUTILITIE</v>
          </cell>
          <cell r="C195">
            <v>44018</v>
          </cell>
          <cell r="D195">
            <v>201</v>
          </cell>
          <cell r="E195">
            <v>205.9</v>
          </cell>
          <cell r="F195">
            <v>199.05</v>
          </cell>
          <cell r="G195">
            <v>203.75</v>
          </cell>
        </row>
        <row r="196">
          <cell r="B196" t="str">
            <v>BHAGERIA</v>
          </cell>
          <cell r="C196">
            <v>44018</v>
          </cell>
          <cell r="D196">
            <v>118.5</v>
          </cell>
          <cell r="E196">
            <v>119.9</v>
          </cell>
          <cell r="F196">
            <v>114</v>
          </cell>
          <cell r="G196">
            <v>115.9</v>
          </cell>
        </row>
        <row r="197">
          <cell r="B197" t="str">
            <v>BGRENERGY</v>
          </cell>
          <cell r="C197">
            <v>44018</v>
          </cell>
          <cell r="D197">
            <v>44.95</v>
          </cell>
          <cell r="E197">
            <v>49.55</v>
          </cell>
          <cell r="F197">
            <v>41.5</v>
          </cell>
          <cell r="G197">
            <v>49.55</v>
          </cell>
        </row>
        <row r="198">
          <cell r="B198" t="str">
            <v>BHAGYANGR</v>
          </cell>
          <cell r="C198">
            <v>44018</v>
          </cell>
          <cell r="D198">
            <v>17.15</v>
          </cell>
          <cell r="E198">
            <v>17.65</v>
          </cell>
          <cell r="F198">
            <v>16.8</v>
          </cell>
          <cell r="G198">
            <v>17.1</v>
          </cell>
        </row>
        <row r="199">
          <cell r="B199" t="str">
            <v>BHAGYAPROP</v>
          </cell>
          <cell r="C199">
            <v>44018</v>
          </cell>
          <cell r="D199">
            <v>22</v>
          </cell>
          <cell r="E199">
            <v>22.4</v>
          </cell>
          <cell r="F199">
            <v>21.15</v>
          </cell>
          <cell r="G199">
            <v>21.65</v>
          </cell>
        </row>
        <row r="200">
          <cell r="B200" t="str">
            <v>BHANDARI</v>
          </cell>
          <cell r="C200">
            <v>44018</v>
          </cell>
          <cell r="D200">
            <v>1.55</v>
          </cell>
          <cell r="E200">
            <v>1.55</v>
          </cell>
          <cell r="F200">
            <v>1.55</v>
          </cell>
          <cell r="G200">
            <v>1.55</v>
          </cell>
        </row>
        <row r="201">
          <cell r="B201" t="str">
            <v>BHARATFORG</v>
          </cell>
          <cell r="C201">
            <v>44018</v>
          </cell>
          <cell r="D201">
            <v>360.1</v>
          </cell>
          <cell r="E201">
            <v>370</v>
          </cell>
          <cell r="F201">
            <v>353.75</v>
          </cell>
          <cell r="G201">
            <v>368.35</v>
          </cell>
        </row>
        <row r="202">
          <cell r="B202" t="str">
            <v>BHARATGEAR</v>
          </cell>
          <cell r="C202">
            <v>44018</v>
          </cell>
          <cell r="D202">
            <v>43.45</v>
          </cell>
          <cell r="E202">
            <v>44.9</v>
          </cell>
          <cell r="F202">
            <v>43</v>
          </cell>
          <cell r="G202">
            <v>44.15</v>
          </cell>
        </row>
        <row r="203">
          <cell r="B203" t="str">
            <v>BHARATWIRE</v>
          </cell>
          <cell r="C203">
            <v>44018</v>
          </cell>
          <cell r="D203">
            <v>22.75</v>
          </cell>
          <cell r="E203">
            <v>23.4</v>
          </cell>
          <cell r="F203">
            <v>22.5</v>
          </cell>
          <cell r="G203">
            <v>23.05</v>
          </cell>
        </row>
        <row r="204">
          <cell r="B204" t="str">
            <v>BHARATRAS</v>
          </cell>
          <cell r="C204">
            <v>44018</v>
          </cell>
          <cell r="D204">
            <v>7605</v>
          </cell>
          <cell r="E204">
            <v>7720</v>
          </cell>
          <cell r="F204">
            <v>7580</v>
          </cell>
          <cell r="G204">
            <v>7653.65</v>
          </cell>
        </row>
        <row r="205">
          <cell r="B205" t="str">
            <v>BHARTIARTL</v>
          </cell>
          <cell r="C205">
            <v>44018</v>
          </cell>
          <cell r="D205">
            <v>587.6</v>
          </cell>
          <cell r="E205">
            <v>589.3</v>
          </cell>
          <cell r="F205">
            <v>575.05</v>
          </cell>
          <cell r="G205">
            <v>576.6</v>
          </cell>
        </row>
        <row r="206">
          <cell r="B206" t="str">
            <v>BIGBLOC</v>
          </cell>
          <cell r="C206">
            <v>44018</v>
          </cell>
          <cell r="D206">
            <v>32</v>
          </cell>
          <cell r="E206">
            <v>32.2</v>
          </cell>
          <cell r="F206">
            <v>29.25</v>
          </cell>
          <cell r="G206">
            <v>30.2</v>
          </cell>
        </row>
        <row r="207">
          <cell r="B207" t="str">
            <v>BHEL</v>
          </cell>
          <cell r="C207">
            <v>44018</v>
          </cell>
          <cell r="D207">
            <v>39.05</v>
          </cell>
          <cell r="E207">
            <v>44.4</v>
          </cell>
          <cell r="F207">
            <v>38.8</v>
          </cell>
          <cell r="G207">
            <v>43.55</v>
          </cell>
        </row>
        <row r="208">
          <cell r="B208" t="str">
            <v>BIL</v>
          </cell>
          <cell r="C208">
            <v>44018</v>
          </cell>
          <cell r="D208">
            <v>142</v>
          </cell>
          <cell r="E208">
            <v>144.7</v>
          </cell>
          <cell r="F208">
            <v>140.05</v>
          </cell>
          <cell r="G208">
            <v>143.1</v>
          </cell>
        </row>
        <row r="209">
          <cell r="B209" t="str">
            <v>BILENERGY</v>
          </cell>
          <cell r="C209">
            <v>44018</v>
          </cell>
          <cell r="D209">
            <v>1.15</v>
          </cell>
          <cell r="E209">
            <v>1.15</v>
          </cell>
          <cell r="F209">
            <v>1.15</v>
          </cell>
          <cell r="G209">
            <v>1.15</v>
          </cell>
        </row>
        <row r="210">
          <cell r="B210" t="str">
            <v>BINDALAGRO</v>
          </cell>
          <cell r="C210">
            <v>44018</v>
          </cell>
          <cell r="D210">
            <v>12</v>
          </cell>
          <cell r="E210">
            <v>12.4</v>
          </cell>
          <cell r="F210">
            <v>11.85</v>
          </cell>
          <cell r="G210">
            <v>12.25</v>
          </cell>
        </row>
        <row r="211">
          <cell r="B211" t="str">
            <v>BIOFILCHEM</v>
          </cell>
          <cell r="C211">
            <v>44018</v>
          </cell>
          <cell r="D211">
            <v>13.6</v>
          </cell>
          <cell r="E211">
            <v>13.9</v>
          </cell>
          <cell r="F211">
            <v>13.25</v>
          </cell>
          <cell r="G211">
            <v>13.5</v>
          </cell>
        </row>
        <row r="212">
          <cell r="B212" t="str">
            <v>BIOCON</v>
          </cell>
          <cell r="C212">
            <v>44018</v>
          </cell>
          <cell r="D212">
            <v>399.05</v>
          </cell>
          <cell r="E212">
            <v>406.35</v>
          </cell>
          <cell r="F212">
            <v>392.65</v>
          </cell>
          <cell r="G212">
            <v>401.85</v>
          </cell>
        </row>
        <row r="213">
          <cell r="B213" t="str">
            <v>BIRLACABLE</v>
          </cell>
          <cell r="C213">
            <v>44018</v>
          </cell>
          <cell r="D213">
            <v>52</v>
          </cell>
          <cell r="E213">
            <v>52.5</v>
          </cell>
          <cell r="F213">
            <v>50.2</v>
          </cell>
          <cell r="G213">
            <v>51</v>
          </cell>
        </row>
        <row r="214">
          <cell r="B214" t="str">
            <v>BIRLATYRE</v>
          </cell>
          <cell r="C214">
            <v>44018</v>
          </cell>
          <cell r="D214">
            <v>45.7</v>
          </cell>
          <cell r="E214">
            <v>45.7</v>
          </cell>
          <cell r="F214">
            <v>45.7</v>
          </cell>
          <cell r="G214">
            <v>45.7</v>
          </cell>
        </row>
        <row r="215">
          <cell r="B215" t="str">
            <v>BIRLAMONEY</v>
          </cell>
          <cell r="C215">
            <v>44018</v>
          </cell>
          <cell r="D215">
            <v>35</v>
          </cell>
          <cell r="E215">
            <v>35.05</v>
          </cell>
          <cell r="F215">
            <v>34.1</v>
          </cell>
          <cell r="G215">
            <v>34.4</v>
          </cell>
        </row>
        <row r="216">
          <cell r="B216" t="str">
            <v>BIRLACORPN</v>
          </cell>
          <cell r="C216">
            <v>44018</v>
          </cell>
          <cell r="D216">
            <v>613</v>
          </cell>
          <cell r="E216">
            <v>621.1</v>
          </cell>
          <cell r="F216">
            <v>603.35</v>
          </cell>
          <cell r="G216">
            <v>615.6</v>
          </cell>
        </row>
        <row r="217">
          <cell r="B217" t="str">
            <v>BKMINDST</v>
          </cell>
          <cell r="C217">
            <v>44018</v>
          </cell>
          <cell r="D217">
            <v>1.5</v>
          </cell>
          <cell r="E217">
            <v>1.5</v>
          </cell>
          <cell r="F217">
            <v>1.5</v>
          </cell>
          <cell r="G217">
            <v>1.5</v>
          </cell>
        </row>
        <row r="218">
          <cell r="B218" t="str">
            <v>BLBLIMITED</v>
          </cell>
          <cell r="C218">
            <v>44018</v>
          </cell>
          <cell r="D218">
            <v>5.65</v>
          </cell>
          <cell r="E218">
            <v>5.9</v>
          </cell>
          <cell r="F218">
            <v>5.4</v>
          </cell>
          <cell r="G218">
            <v>5.9</v>
          </cell>
        </row>
        <row r="219">
          <cell r="B219" t="str">
            <v>BLISSGVS</v>
          </cell>
          <cell r="C219">
            <v>44018</v>
          </cell>
          <cell r="D219">
            <v>98.4</v>
          </cell>
          <cell r="E219">
            <v>98.4</v>
          </cell>
          <cell r="F219">
            <v>95</v>
          </cell>
          <cell r="G219">
            <v>95.65</v>
          </cell>
        </row>
        <row r="220">
          <cell r="B220" t="str">
            <v>BLS</v>
          </cell>
          <cell r="C220">
            <v>44018</v>
          </cell>
          <cell r="D220">
            <v>62.2</v>
          </cell>
          <cell r="E220">
            <v>63.9</v>
          </cell>
          <cell r="F220">
            <v>61.8</v>
          </cell>
          <cell r="G220">
            <v>62</v>
          </cell>
        </row>
        <row r="221">
          <cell r="B221" t="str">
            <v>BLKASHYAP</v>
          </cell>
          <cell r="C221">
            <v>44018</v>
          </cell>
          <cell r="D221">
            <v>5.15</v>
          </cell>
          <cell r="E221">
            <v>5.35</v>
          </cell>
          <cell r="F221">
            <v>5.15</v>
          </cell>
          <cell r="G221">
            <v>5.25</v>
          </cell>
        </row>
        <row r="222">
          <cell r="B222" t="str">
            <v>BLUEBLENDS</v>
          </cell>
          <cell r="C222">
            <v>44018</v>
          </cell>
          <cell r="D222">
            <v>0.75</v>
          </cell>
          <cell r="E222">
            <v>0.8</v>
          </cell>
          <cell r="F222">
            <v>0.75</v>
          </cell>
          <cell r="G222">
            <v>0.8</v>
          </cell>
        </row>
        <row r="223">
          <cell r="B223" t="str">
            <v>BLUECOAST</v>
          </cell>
          <cell r="C223">
            <v>44018</v>
          </cell>
          <cell r="D223">
            <v>4.5</v>
          </cell>
          <cell r="E223">
            <v>4.5</v>
          </cell>
          <cell r="F223">
            <v>4.5</v>
          </cell>
          <cell r="G223">
            <v>4.5</v>
          </cell>
        </row>
        <row r="224">
          <cell r="B224" t="str">
            <v>BLUEDART</v>
          </cell>
          <cell r="C224">
            <v>44018</v>
          </cell>
          <cell r="D224">
            <v>2015.35</v>
          </cell>
          <cell r="E224">
            <v>2042.1</v>
          </cell>
          <cell r="F224">
            <v>1997.95</v>
          </cell>
          <cell r="G224">
            <v>2008.9</v>
          </cell>
        </row>
        <row r="225">
          <cell r="B225" t="str">
            <v>BODALCHEM</v>
          </cell>
          <cell r="C225">
            <v>44018</v>
          </cell>
          <cell r="D225">
            <v>62.95</v>
          </cell>
          <cell r="E225">
            <v>68.7</v>
          </cell>
          <cell r="F225">
            <v>62.8</v>
          </cell>
          <cell r="G225">
            <v>67.4</v>
          </cell>
        </row>
        <row r="226">
          <cell r="B226" t="str">
            <v>BLUESTARCO</v>
          </cell>
          <cell r="C226">
            <v>44018</v>
          </cell>
          <cell r="D226">
            <v>502.65</v>
          </cell>
          <cell r="E226">
            <v>507.05</v>
          </cell>
          <cell r="F226">
            <v>496</v>
          </cell>
          <cell r="G226">
            <v>497.65</v>
          </cell>
        </row>
        <row r="227">
          <cell r="B227" t="str">
            <v>BOMDYEING</v>
          </cell>
          <cell r="C227">
            <v>44018</v>
          </cell>
          <cell r="D227">
            <v>72.8</v>
          </cell>
          <cell r="E227">
            <v>79.1</v>
          </cell>
          <cell r="F227">
            <v>72.8</v>
          </cell>
          <cell r="G227">
            <v>77.5</v>
          </cell>
        </row>
        <row r="228">
          <cell r="B228" t="str">
            <v>BORORENEW</v>
          </cell>
          <cell r="C228">
            <v>44018</v>
          </cell>
          <cell r="D228">
            <v>108.3</v>
          </cell>
          <cell r="E228">
            <v>108.3</v>
          </cell>
          <cell r="F228">
            <v>108.3</v>
          </cell>
          <cell r="G228">
            <v>108.3</v>
          </cell>
        </row>
        <row r="229">
          <cell r="B229" t="str">
            <v>BOSCHLTD</v>
          </cell>
          <cell r="C229">
            <v>44018</v>
          </cell>
          <cell r="D229">
            <v>11849.9</v>
          </cell>
          <cell r="E229">
            <v>12128</v>
          </cell>
          <cell r="F229">
            <v>11780</v>
          </cell>
          <cell r="G229">
            <v>12037.3</v>
          </cell>
        </row>
        <row r="230">
          <cell r="B230" t="str">
            <v>BPCL</v>
          </cell>
          <cell r="C230">
            <v>44018</v>
          </cell>
          <cell r="D230">
            <v>388</v>
          </cell>
          <cell r="E230">
            <v>396.75</v>
          </cell>
          <cell r="F230">
            <v>385.4</v>
          </cell>
          <cell r="G230">
            <v>390.2</v>
          </cell>
        </row>
        <row r="231">
          <cell r="B231" t="str">
            <v>BPL</v>
          </cell>
          <cell r="C231">
            <v>44018</v>
          </cell>
          <cell r="D231">
            <v>20.8</v>
          </cell>
          <cell r="E231">
            <v>20.85</v>
          </cell>
          <cell r="F231">
            <v>19.9</v>
          </cell>
          <cell r="G231">
            <v>20</v>
          </cell>
        </row>
        <row r="232">
          <cell r="B232" t="str">
            <v>BRFL</v>
          </cell>
          <cell r="C232">
            <v>44018</v>
          </cell>
          <cell r="D232">
            <v>8.25</v>
          </cell>
          <cell r="E232">
            <v>8.25</v>
          </cell>
          <cell r="F232">
            <v>8.25</v>
          </cell>
          <cell r="G232">
            <v>8.25</v>
          </cell>
        </row>
        <row r="233">
          <cell r="B233" t="str">
            <v>BRIGADE</v>
          </cell>
          <cell r="C233">
            <v>44018</v>
          </cell>
          <cell r="D233">
            <v>141</v>
          </cell>
          <cell r="E233">
            <v>154</v>
          </cell>
          <cell r="F233">
            <v>131.7</v>
          </cell>
          <cell r="G233">
            <v>150.05</v>
          </cell>
        </row>
        <row r="234">
          <cell r="B234" t="str">
            <v>BRNL</v>
          </cell>
          <cell r="C234">
            <v>44018</v>
          </cell>
          <cell r="D234">
            <v>37.8</v>
          </cell>
          <cell r="E234">
            <v>37.8</v>
          </cell>
          <cell r="F234">
            <v>36</v>
          </cell>
          <cell r="G234">
            <v>36.9</v>
          </cell>
        </row>
        <row r="235">
          <cell r="B235" t="str">
            <v>BSE</v>
          </cell>
          <cell r="C235">
            <v>44018</v>
          </cell>
          <cell r="D235">
            <v>475</v>
          </cell>
          <cell r="E235">
            <v>488.45</v>
          </cell>
          <cell r="F235">
            <v>472.1</v>
          </cell>
          <cell r="G235">
            <v>481.4</v>
          </cell>
        </row>
        <row r="236">
          <cell r="B236" t="str">
            <v>BRITANNIA</v>
          </cell>
          <cell r="C236">
            <v>44018</v>
          </cell>
          <cell r="D236">
            <v>3560</v>
          </cell>
          <cell r="E236">
            <v>3646</v>
          </cell>
          <cell r="F236">
            <v>3541</v>
          </cell>
          <cell r="G236">
            <v>3624.45</v>
          </cell>
        </row>
        <row r="237">
          <cell r="B237" t="str">
            <v>BROOKS</v>
          </cell>
          <cell r="C237">
            <v>44018</v>
          </cell>
          <cell r="D237">
            <v>29.7</v>
          </cell>
          <cell r="E237">
            <v>29.7</v>
          </cell>
          <cell r="F237">
            <v>28.8</v>
          </cell>
          <cell r="G237">
            <v>29.5</v>
          </cell>
        </row>
        <row r="238">
          <cell r="B238" t="str">
            <v>BSELINFRA</v>
          </cell>
          <cell r="C238">
            <v>44018</v>
          </cell>
          <cell r="D238">
            <v>1.4</v>
          </cell>
          <cell r="E238">
            <v>1.4</v>
          </cell>
          <cell r="F238">
            <v>1.35</v>
          </cell>
          <cell r="G238">
            <v>1.35</v>
          </cell>
        </row>
        <row r="239">
          <cell r="B239" t="str">
            <v>BSL</v>
          </cell>
          <cell r="C239">
            <v>44018</v>
          </cell>
          <cell r="D239">
            <v>25.15</v>
          </cell>
          <cell r="E239">
            <v>25.6</v>
          </cell>
          <cell r="F239">
            <v>24.5</v>
          </cell>
          <cell r="G239">
            <v>24.85</v>
          </cell>
        </row>
        <row r="240">
          <cell r="B240" t="str">
            <v>BSOFT</v>
          </cell>
          <cell r="C240">
            <v>44018</v>
          </cell>
          <cell r="D240">
            <v>90.7</v>
          </cell>
          <cell r="E240">
            <v>92.7</v>
          </cell>
          <cell r="F240">
            <v>89.55</v>
          </cell>
          <cell r="G240">
            <v>90.55</v>
          </cell>
        </row>
        <row r="241">
          <cell r="B241" t="str">
            <v>BURNPUR</v>
          </cell>
          <cell r="C241">
            <v>44018</v>
          </cell>
          <cell r="D241">
            <v>2.4</v>
          </cell>
          <cell r="E241">
            <v>2.4</v>
          </cell>
          <cell r="F241">
            <v>2.3</v>
          </cell>
          <cell r="G241">
            <v>2.3</v>
          </cell>
        </row>
        <row r="242">
          <cell r="B242" t="str">
            <v>BUTTERFLY</v>
          </cell>
          <cell r="C242">
            <v>44018</v>
          </cell>
          <cell r="D242">
            <v>134.55</v>
          </cell>
          <cell r="E242">
            <v>134.95</v>
          </cell>
          <cell r="F242">
            <v>132.1</v>
          </cell>
          <cell r="G242">
            <v>132.4</v>
          </cell>
        </row>
        <row r="243">
          <cell r="B243" t="str">
            <v>BVCL</v>
          </cell>
          <cell r="C243">
            <v>44018</v>
          </cell>
          <cell r="D243">
            <v>12.95</v>
          </cell>
          <cell r="E243">
            <v>14</v>
          </cell>
          <cell r="F243">
            <v>12.9</v>
          </cell>
          <cell r="G243">
            <v>13</v>
          </cell>
        </row>
        <row r="244">
          <cell r="B244" t="str">
            <v>BYKE</v>
          </cell>
          <cell r="C244">
            <v>44018</v>
          </cell>
          <cell r="D244">
            <v>15.5</v>
          </cell>
          <cell r="E244">
            <v>15.7</v>
          </cell>
          <cell r="F244">
            <v>14.5</v>
          </cell>
          <cell r="G244">
            <v>15</v>
          </cell>
        </row>
        <row r="245">
          <cell r="B245" t="str">
            <v>CADILAHC</v>
          </cell>
          <cell r="C245">
            <v>44018</v>
          </cell>
          <cell r="D245">
            <v>374</v>
          </cell>
          <cell r="E245">
            <v>374</v>
          </cell>
          <cell r="F245">
            <v>360.1</v>
          </cell>
          <cell r="G245">
            <v>362.9</v>
          </cell>
        </row>
        <row r="246">
          <cell r="B246" t="str">
            <v>CAMLINFINE</v>
          </cell>
          <cell r="C246">
            <v>44018</v>
          </cell>
          <cell r="D246">
            <v>56.8</v>
          </cell>
          <cell r="E246">
            <v>56.8</v>
          </cell>
          <cell r="F246">
            <v>55.6</v>
          </cell>
          <cell r="G246">
            <v>56.05</v>
          </cell>
        </row>
        <row r="247">
          <cell r="B247" t="str">
            <v>CALSOFT</v>
          </cell>
          <cell r="C247">
            <v>44018</v>
          </cell>
          <cell r="D247">
            <v>9.45</v>
          </cell>
          <cell r="E247">
            <v>9.9</v>
          </cell>
          <cell r="F247">
            <v>8.6</v>
          </cell>
          <cell r="G247">
            <v>9.25</v>
          </cell>
        </row>
        <row r="248">
          <cell r="B248" t="str">
            <v>CANBK</v>
          </cell>
          <cell r="C248">
            <v>44018</v>
          </cell>
          <cell r="D248">
            <v>104.1</v>
          </cell>
          <cell r="E248">
            <v>105.65</v>
          </cell>
          <cell r="F248">
            <v>103.4</v>
          </cell>
          <cell r="G248">
            <v>104.9</v>
          </cell>
        </row>
        <row r="249">
          <cell r="B249" t="str">
            <v>CANDC</v>
          </cell>
          <cell r="C249">
            <v>44018</v>
          </cell>
          <cell r="D249">
            <v>3.55</v>
          </cell>
          <cell r="E249">
            <v>3.55</v>
          </cell>
          <cell r="F249">
            <v>3.4</v>
          </cell>
          <cell r="G249">
            <v>3.4</v>
          </cell>
        </row>
        <row r="250">
          <cell r="B250" t="str">
            <v>CAPACITE</v>
          </cell>
          <cell r="C250">
            <v>44018</v>
          </cell>
          <cell r="D250">
            <v>113.7</v>
          </cell>
          <cell r="E250">
            <v>114</v>
          </cell>
          <cell r="F250">
            <v>111.9</v>
          </cell>
          <cell r="G250">
            <v>112.45</v>
          </cell>
        </row>
        <row r="251">
          <cell r="B251" t="str">
            <v>CANTABIL</v>
          </cell>
          <cell r="C251">
            <v>44018</v>
          </cell>
          <cell r="D251">
            <v>299.3</v>
          </cell>
          <cell r="E251">
            <v>301</v>
          </cell>
          <cell r="F251">
            <v>287.05</v>
          </cell>
          <cell r="G251">
            <v>289.05</v>
          </cell>
        </row>
        <row r="252">
          <cell r="B252" t="str">
            <v>CANFINHOME</v>
          </cell>
          <cell r="C252">
            <v>44018</v>
          </cell>
          <cell r="D252">
            <v>354.05</v>
          </cell>
          <cell r="E252">
            <v>375.5</v>
          </cell>
          <cell r="F252">
            <v>353.35</v>
          </cell>
          <cell r="G252">
            <v>371.05</v>
          </cell>
        </row>
        <row r="253">
          <cell r="B253" t="str">
            <v>CAPLIPOINT</v>
          </cell>
          <cell r="C253">
            <v>44018</v>
          </cell>
          <cell r="D253">
            <v>338</v>
          </cell>
          <cell r="E253">
            <v>345.8</v>
          </cell>
          <cell r="F253">
            <v>335.6</v>
          </cell>
          <cell r="G253">
            <v>340.7</v>
          </cell>
        </row>
        <row r="254">
          <cell r="B254" t="str">
            <v>CAPTRUST</v>
          </cell>
          <cell r="C254">
            <v>44018</v>
          </cell>
          <cell r="D254">
            <v>84.9</v>
          </cell>
          <cell r="E254">
            <v>84.9</v>
          </cell>
          <cell r="F254">
            <v>80.65</v>
          </cell>
          <cell r="G254">
            <v>83</v>
          </cell>
        </row>
        <row r="255">
          <cell r="B255" t="str">
            <v>CAREERP</v>
          </cell>
          <cell r="C255">
            <v>44018</v>
          </cell>
          <cell r="D255">
            <v>137</v>
          </cell>
          <cell r="E255">
            <v>139.1</v>
          </cell>
          <cell r="F255">
            <v>136.95</v>
          </cell>
          <cell r="G255">
            <v>137.65</v>
          </cell>
        </row>
        <row r="256">
          <cell r="B256" t="str">
            <v>CARBORUNIV</v>
          </cell>
          <cell r="C256">
            <v>44018</v>
          </cell>
          <cell r="D256">
            <v>270.05</v>
          </cell>
          <cell r="E256">
            <v>270.05</v>
          </cell>
          <cell r="F256">
            <v>264.5</v>
          </cell>
          <cell r="G256">
            <v>265.85</v>
          </cell>
        </row>
        <row r="257">
          <cell r="B257" t="str">
            <v>CARERATING</v>
          </cell>
          <cell r="C257">
            <v>44018</v>
          </cell>
          <cell r="D257">
            <v>416</v>
          </cell>
          <cell r="E257">
            <v>427.4</v>
          </cell>
          <cell r="F257">
            <v>412.25</v>
          </cell>
          <cell r="G257">
            <v>419.9</v>
          </cell>
        </row>
        <row r="258">
          <cell r="B258" t="str">
            <v>CASTEXTECH</v>
          </cell>
          <cell r="C258">
            <v>44018</v>
          </cell>
          <cell r="D258">
            <v>0.6</v>
          </cell>
          <cell r="E258">
            <v>0.6</v>
          </cell>
          <cell r="F258">
            <v>0.6</v>
          </cell>
          <cell r="G258">
            <v>0.6</v>
          </cell>
        </row>
        <row r="259">
          <cell r="B259" t="str">
            <v>CASTROLIND</v>
          </cell>
          <cell r="C259">
            <v>44018</v>
          </cell>
          <cell r="D259">
            <v>122</v>
          </cell>
          <cell r="E259">
            <v>125.25</v>
          </cell>
          <cell r="F259">
            <v>122</v>
          </cell>
          <cell r="G259">
            <v>124.35</v>
          </cell>
        </row>
        <row r="260">
          <cell r="B260" t="str">
            <v>CCHHL</v>
          </cell>
          <cell r="C260">
            <v>44018</v>
          </cell>
          <cell r="D260">
            <v>3.5</v>
          </cell>
          <cell r="E260">
            <v>3.5</v>
          </cell>
          <cell r="F260">
            <v>3.3</v>
          </cell>
          <cell r="G260">
            <v>3.35</v>
          </cell>
        </row>
        <row r="261">
          <cell r="B261" t="str">
            <v>CCCL</v>
          </cell>
          <cell r="C261">
            <v>44018</v>
          </cell>
          <cell r="D261">
            <v>0.3</v>
          </cell>
          <cell r="E261">
            <v>0.3</v>
          </cell>
          <cell r="F261">
            <v>0.25</v>
          </cell>
          <cell r="G261">
            <v>0.25</v>
          </cell>
        </row>
        <row r="262">
          <cell r="B262" t="str">
            <v>CDSL</v>
          </cell>
          <cell r="C262">
            <v>44018</v>
          </cell>
          <cell r="D262">
            <v>285</v>
          </cell>
          <cell r="E262">
            <v>288.75</v>
          </cell>
          <cell r="F262">
            <v>281.25</v>
          </cell>
          <cell r="G262">
            <v>285.5</v>
          </cell>
        </row>
        <row r="263">
          <cell r="B263" t="str">
            <v>CCL</v>
          </cell>
          <cell r="C263">
            <v>44018</v>
          </cell>
          <cell r="D263">
            <v>245.55</v>
          </cell>
          <cell r="E263">
            <v>250</v>
          </cell>
          <cell r="F263">
            <v>243.05</v>
          </cell>
          <cell r="G263">
            <v>247.15</v>
          </cell>
        </row>
        <row r="264">
          <cell r="B264" t="str">
            <v>CEBBCO</v>
          </cell>
          <cell r="C264">
            <v>44018</v>
          </cell>
          <cell r="D264">
            <v>15.7</v>
          </cell>
          <cell r="E264">
            <v>15.7</v>
          </cell>
          <cell r="F264">
            <v>14.75</v>
          </cell>
          <cell r="G264">
            <v>15.15</v>
          </cell>
        </row>
        <row r="265">
          <cell r="B265" t="str">
            <v>CEATLTD</v>
          </cell>
          <cell r="C265">
            <v>44018</v>
          </cell>
          <cell r="D265">
            <v>925.4</v>
          </cell>
          <cell r="E265">
            <v>976.6</v>
          </cell>
          <cell r="F265">
            <v>925.05</v>
          </cell>
          <cell r="G265">
            <v>959.3</v>
          </cell>
        </row>
        <row r="266">
          <cell r="B266" t="str">
            <v>CELEBRITY</v>
          </cell>
          <cell r="C266">
            <v>44018</v>
          </cell>
          <cell r="D266">
            <v>4.95</v>
          </cell>
          <cell r="E266">
            <v>4.95</v>
          </cell>
          <cell r="F266">
            <v>4.65</v>
          </cell>
          <cell r="G266">
            <v>4.8</v>
          </cell>
        </row>
        <row r="267">
          <cell r="B267" t="str">
            <v>CENTENKA</v>
          </cell>
          <cell r="C267">
            <v>44018</v>
          </cell>
          <cell r="D267">
            <v>176.25</v>
          </cell>
          <cell r="E267">
            <v>184</v>
          </cell>
          <cell r="F267">
            <v>176.25</v>
          </cell>
          <cell r="G267">
            <v>181.55</v>
          </cell>
        </row>
        <row r="268">
          <cell r="B268" t="str">
            <v>CENTRUM</v>
          </cell>
          <cell r="C268">
            <v>44018</v>
          </cell>
          <cell r="D268">
            <v>17.1</v>
          </cell>
          <cell r="E268">
            <v>17.6</v>
          </cell>
          <cell r="F268">
            <v>16.3</v>
          </cell>
          <cell r="G268">
            <v>16.65</v>
          </cell>
        </row>
        <row r="269">
          <cell r="B269" t="str">
            <v>CENTEXT</v>
          </cell>
          <cell r="C269">
            <v>44018</v>
          </cell>
          <cell r="D269">
            <v>4.35</v>
          </cell>
          <cell r="E269">
            <v>4.75</v>
          </cell>
          <cell r="F269">
            <v>4.35</v>
          </cell>
          <cell r="G269">
            <v>4.75</v>
          </cell>
        </row>
        <row r="270">
          <cell r="B270" t="str">
            <v>CENTRALBK</v>
          </cell>
          <cell r="C270">
            <v>44018</v>
          </cell>
          <cell r="D270">
            <v>17.65</v>
          </cell>
          <cell r="E270">
            <v>17.85</v>
          </cell>
          <cell r="F270">
            <v>17.35</v>
          </cell>
          <cell r="G270">
            <v>17.55</v>
          </cell>
        </row>
        <row r="271">
          <cell r="B271" t="str">
            <v>CENTUM</v>
          </cell>
          <cell r="C271">
            <v>44018</v>
          </cell>
          <cell r="D271">
            <v>307.8</v>
          </cell>
          <cell r="E271">
            <v>342</v>
          </cell>
          <cell r="F271">
            <v>307.8</v>
          </cell>
          <cell r="G271">
            <v>335.45</v>
          </cell>
        </row>
        <row r="272">
          <cell r="B272" t="str">
            <v>CENTURYPLY</v>
          </cell>
          <cell r="C272">
            <v>44018</v>
          </cell>
          <cell r="D272">
            <v>126.7</v>
          </cell>
          <cell r="E272">
            <v>128.7</v>
          </cell>
          <cell r="F272">
            <v>125.1</v>
          </cell>
          <cell r="G272">
            <v>126.8</v>
          </cell>
        </row>
        <row r="273">
          <cell r="B273" t="str">
            <v>CENTURYTEX</v>
          </cell>
          <cell r="C273">
            <v>44018</v>
          </cell>
          <cell r="D273">
            <v>309.35</v>
          </cell>
          <cell r="E273">
            <v>321.45</v>
          </cell>
          <cell r="F273">
            <v>307.15</v>
          </cell>
          <cell r="G273">
            <v>318.1</v>
          </cell>
        </row>
        <row r="274">
          <cell r="B274" t="str">
            <v>CERA</v>
          </cell>
          <cell r="C274">
            <v>44018</v>
          </cell>
          <cell r="D274">
            <v>2210</v>
          </cell>
          <cell r="E274">
            <v>2210</v>
          </cell>
          <cell r="F274">
            <v>2170</v>
          </cell>
          <cell r="G274">
            <v>2184.65</v>
          </cell>
        </row>
        <row r="275">
          <cell r="B275" t="str">
            <v>CESCVENT</v>
          </cell>
          <cell r="C275">
            <v>44018</v>
          </cell>
          <cell r="D275">
            <v>173.9</v>
          </cell>
          <cell r="E275">
            <v>176.75</v>
          </cell>
          <cell r="F275">
            <v>171.1</v>
          </cell>
          <cell r="G275">
            <v>172.45</v>
          </cell>
        </row>
        <row r="276">
          <cell r="B276" t="str">
            <v>CEREBRAINT</v>
          </cell>
          <cell r="C276">
            <v>44018</v>
          </cell>
          <cell r="D276">
            <v>28</v>
          </cell>
          <cell r="E276">
            <v>28.9</v>
          </cell>
          <cell r="F276">
            <v>27.7</v>
          </cell>
          <cell r="G276">
            <v>28.7</v>
          </cell>
        </row>
        <row r="277">
          <cell r="B277" t="str">
            <v>CGCL</v>
          </cell>
          <cell r="C277">
            <v>44018</v>
          </cell>
          <cell r="D277">
            <v>177.35</v>
          </cell>
          <cell r="E277">
            <v>179.8</v>
          </cell>
          <cell r="F277">
            <v>176</v>
          </cell>
          <cell r="G277">
            <v>176.45</v>
          </cell>
        </row>
        <row r="278">
          <cell r="B278" t="str">
            <v>CESC</v>
          </cell>
          <cell r="C278">
            <v>44018</v>
          </cell>
          <cell r="D278">
            <v>630</v>
          </cell>
          <cell r="E278">
            <v>639</v>
          </cell>
          <cell r="F278">
            <v>625.1</v>
          </cell>
          <cell r="G278">
            <v>633.2</v>
          </cell>
        </row>
        <row r="279">
          <cell r="B279" t="str">
            <v>CHALET</v>
          </cell>
          <cell r="C279">
            <v>44018</v>
          </cell>
          <cell r="D279">
            <v>132.5</v>
          </cell>
          <cell r="E279">
            <v>137.9</v>
          </cell>
          <cell r="F279">
            <v>132.5</v>
          </cell>
          <cell r="G279">
            <v>137</v>
          </cell>
        </row>
        <row r="280">
          <cell r="B280" t="str">
            <v>CGPOWER</v>
          </cell>
          <cell r="C280">
            <v>44018</v>
          </cell>
          <cell r="D280">
            <v>10.25</v>
          </cell>
          <cell r="E280">
            <v>10.25</v>
          </cell>
          <cell r="F280">
            <v>9.35</v>
          </cell>
          <cell r="G280">
            <v>10.25</v>
          </cell>
        </row>
        <row r="281">
          <cell r="B281" t="str">
            <v>CHEMBOND</v>
          </cell>
          <cell r="C281">
            <v>44018</v>
          </cell>
          <cell r="D281">
            <v>138.95</v>
          </cell>
          <cell r="E281">
            <v>138.95</v>
          </cell>
          <cell r="F281">
            <v>131.45</v>
          </cell>
          <cell r="G281">
            <v>135.15</v>
          </cell>
        </row>
        <row r="282">
          <cell r="B282" t="str">
            <v>CHEMFAB</v>
          </cell>
          <cell r="C282">
            <v>44018</v>
          </cell>
          <cell r="D282">
            <v>132.05</v>
          </cell>
          <cell r="E282">
            <v>136</v>
          </cell>
          <cell r="F282">
            <v>130</v>
          </cell>
          <cell r="G282">
            <v>133.75</v>
          </cell>
        </row>
        <row r="283">
          <cell r="B283" t="str">
            <v>CHAMBLFERT</v>
          </cell>
          <cell r="C283">
            <v>44018</v>
          </cell>
          <cell r="D283">
            <v>149.2</v>
          </cell>
          <cell r="E283">
            <v>156.9</v>
          </cell>
          <cell r="F283">
            <v>149.2</v>
          </cell>
          <cell r="G283">
            <v>153.6</v>
          </cell>
        </row>
        <row r="284">
          <cell r="B284" t="str">
            <v>CHOLAHLDNG</v>
          </cell>
          <cell r="C284">
            <v>44018</v>
          </cell>
          <cell r="D284">
            <v>304.8</v>
          </cell>
          <cell r="E284">
            <v>312.4</v>
          </cell>
          <cell r="F284">
            <v>304.8</v>
          </cell>
          <cell r="G284">
            <v>311.5</v>
          </cell>
        </row>
        <row r="285">
          <cell r="B285" t="str">
            <v>CHENNPETRO</v>
          </cell>
          <cell r="C285">
            <v>44018</v>
          </cell>
          <cell r="D285">
            <v>81</v>
          </cell>
          <cell r="E285">
            <v>82.85</v>
          </cell>
          <cell r="F285">
            <v>80</v>
          </cell>
          <cell r="G285">
            <v>81</v>
          </cell>
        </row>
        <row r="286">
          <cell r="B286" t="str">
            <v>CHROMATIC</v>
          </cell>
          <cell r="C286">
            <v>44018</v>
          </cell>
          <cell r="D286">
            <v>1.15</v>
          </cell>
          <cell r="E286">
            <v>1.15</v>
          </cell>
          <cell r="F286">
            <v>1.15</v>
          </cell>
          <cell r="G286">
            <v>1.15</v>
          </cell>
        </row>
        <row r="287">
          <cell r="B287" t="str">
            <v>CHOLAFIN</v>
          </cell>
          <cell r="C287">
            <v>44018</v>
          </cell>
          <cell r="D287">
            <v>200</v>
          </cell>
          <cell r="E287">
            <v>202</v>
          </cell>
          <cell r="F287">
            <v>196.65</v>
          </cell>
          <cell r="G287">
            <v>201.1</v>
          </cell>
        </row>
        <row r="288">
          <cell r="B288" t="str">
            <v>CIGNITITEC</v>
          </cell>
          <cell r="C288">
            <v>44018</v>
          </cell>
          <cell r="D288">
            <v>272.7</v>
          </cell>
          <cell r="E288">
            <v>272.75</v>
          </cell>
          <cell r="F288">
            <v>264.95</v>
          </cell>
          <cell r="G288">
            <v>266.25</v>
          </cell>
        </row>
        <row r="289">
          <cell r="B289" t="str">
            <v>CINELINE</v>
          </cell>
          <cell r="C289">
            <v>44018</v>
          </cell>
          <cell r="D289">
            <v>24</v>
          </cell>
          <cell r="E289">
            <v>24.6</v>
          </cell>
          <cell r="F289">
            <v>23.8</v>
          </cell>
          <cell r="G289">
            <v>24.15</v>
          </cell>
        </row>
        <row r="290">
          <cell r="B290" t="str">
            <v>CIMMCO</v>
          </cell>
          <cell r="C290">
            <v>44018</v>
          </cell>
          <cell r="D290">
            <v>22.25</v>
          </cell>
          <cell r="E290">
            <v>22.25</v>
          </cell>
          <cell r="F290">
            <v>20.55</v>
          </cell>
          <cell r="G290">
            <v>22.25</v>
          </cell>
        </row>
        <row r="291">
          <cell r="B291" t="str">
            <v>CINEVISTA</v>
          </cell>
          <cell r="C291">
            <v>44018</v>
          </cell>
          <cell r="D291">
            <v>6.95</v>
          </cell>
          <cell r="E291">
            <v>6.95</v>
          </cell>
          <cell r="F291">
            <v>6.45</v>
          </cell>
          <cell r="G291">
            <v>6.85</v>
          </cell>
        </row>
        <row r="292">
          <cell r="B292" t="str">
            <v>CKFSL</v>
          </cell>
          <cell r="C292">
            <v>44018</v>
          </cell>
          <cell r="D292">
            <v>1.15</v>
          </cell>
          <cell r="E292">
            <v>1.15</v>
          </cell>
          <cell r="F292">
            <v>1.15</v>
          </cell>
          <cell r="G292">
            <v>1.15</v>
          </cell>
        </row>
        <row r="293">
          <cell r="B293" t="str">
            <v>CLEDUCATE</v>
          </cell>
          <cell r="C293">
            <v>44018</v>
          </cell>
          <cell r="D293">
            <v>40</v>
          </cell>
          <cell r="E293">
            <v>40.3</v>
          </cell>
          <cell r="F293">
            <v>39</v>
          </cell>
          <cell r="G293">
            <v>39.7</v>
          </cell>
        </row>
        <row r="294">
          <cell r="B294" t="str">
            <v>CIPLA</v>
          </cell>
          <cell r="C294">
            <v>44018</v>
          </cell>
          <cell r="D294">
            <v>640</v>
          </cell>
          <cell r="E294">
            <v>644.25</v>
          </cell>
          <cell r="F294">
            <v>629.2</v>
          </cell>
          <cell r="G294">
            <v>634.6</v>
          </cell>
        </row>
        <row r="295">
          <cell r="B295" t="str">
            <v>CMICABLES</v>
          </cell>
          <cell r="C295">
            <v>44018</v>
          </cell>
          <cell r="D295">
            <v>38.45</v>
          </cell>
          <cell r="E295">
            <v>38.45</v>
          </cell>
          <cell r="F295">
            <v>36.5</v>
          </cell>
          <cell r="G295">
            <v>36.8</v>
          </cell>
        </row>
        <row r="296">
          <cell r="B296" t="str">
            <v>CNOVAPETRO</v>
          </cell>
          <cell r="C296">
            <v>44018</v>
          </cell>
          <cell r="D296">
            <v>7.5</v>
          </cell>
          <cell r="E296">
            <v>7.5</v>
          </cell>
          <cell r="F296">
            <v>7.25</v>
          </cell>
          <cell r="G296">
            <v>7.25</v>
          </cell>
        </row>
        <row r="297">
          <cell r="B297" t="str">
            <v>CLNINDIA</v>
          </cell>
          <cell r="C297">
            <v>44018</v>
          </cell>
          <cell r="D297">
            <v>449.65</v>
          </cell>
          <cell r="E297">
            <v>462.7</v>
          </cell>
          <cell r="F297">
            <v>436.4</v>
          </cell>
          <cell r="G297">
            <v>448.25</v>
          </cell>
        </row>
        <row r="298">
          <cell r="B298" t="str">
            <v>COALINDIA</v>
          </cell>
          <cell r="C298">
            <v>44018</v>
          </cell>
          <cell r="D298">
            <v>136.3</v>
          </cell>
          <cell r="E298">
            <v>137.5</v>
          </cell>
          <cell r="F298">
            <v>135.25</v>
          </cell>
          <cell r="G298">
            <v>135.85</v>
          </cell>
        </row>
        <row r="299">
          <cell r="B299" t="str">
            <v>COCHINSHIP</v>
          </cell>
          <cell r="C299">
            <v>44018</v>
          </cell>
          <cell r="D299">
            <v>311.35</v>
          </cell>
          <cell r="E299">
            <v>336.8</v>
          </cell>
          <cell r="F299">
            <v>309</v>
          </cell>
          <cell r="G299">
            <v>329.45</v>
          </cell>
        </row>
        <row r="300">
          <cell r="B300" t="str">
            <v>COFFEEDAY</v>
          </cell>
          <cell r="C300">
            <v>44018</v>
          </cell>
          <cell r="D300">
            <v>18.95</v>
          </cell>
          <cell r="E300">
            <v>18.95</v>
          </cell>
          <cell r="F300">
            <v>18.95</v>
          </cell>
          <cell r="G300">
            <v>18.95</v>
          </cell>
        </row>
        <row r="301">
          <cell r="B301" t="str">
            <v>COMPUSOFT</v>
          </cell>
          <cell r="C301">
            <v>44018</v>
          </cell>
          <cell r="D301">
            <v>8.6</v>
          </cell>
          <cell r="E301">
            <v>8.8</v>
          </cell>
          <cell r="F301">
            <v>8.4</v>
          </cell>
          <cell r="G301">
            <v>8.45</v>
          </cell>
        </row>
        <row r="302">
          <cell r="B302" t="str">
            <v>COLPAL</v>
          </cell>
          <cell r="C302">
            <v>44018</v>
          </cell>
          <cell r="D302">
            <v>1394.35</v>
          </cell>
          <cell r="E302">
            <v>1394.95</v>
          </cell>
          <cell r="F302">
            <v>1375</v>
          </cell>
          <cell r="G302">
            <v>1382.75</v>
          </cell>
        </row>
        <row r="303">
          <cell r="B303" t="str">
            <v>COMPINFO</v>
          </cell>
          <cell r="C303">
            <v>44018</v>
          </cell>
          <cell r="D303">
            <v>12.15</v>
          </cell>
          <cell r="E303">
            <v>12.9</v>
          </cell>
          <cell r="F303">
            <v>11.9</v>
          </cell>
          <cell r="G303">
            <v>12</v>
          </cell>
        </row>
        <row r="304">
          <cell r="B304" t="str">
            <v>CONCOR</v>
          </cell>
          <cell r="C304">
            <v>44018</v>
          </cell>
          <cell r="D304">
            <v>431.4</v>
          </cell>
          <cell r="E304">
            <v>448.2</v>
          </cell>
          <cell r="F304">
            <v>428.1</v>
          </cell>
          <cell r="G304">
            <v>431.5</v>
          </cell>
        </row>
        <row r="305">
          <cell r="B305" t="str">
            <v>CONFIPET</v>
          </cell>
          <cell r="C305">
            <v>44018</v>
          </cell>
          <cell r="D305">
            <v>21.4</v>
          </cell>
          <cell r="E305">
            <v>21.8</v>
          </cell>
          <cell r="F305">
            <v>21.05</v>
          </cell>
          <cell r="G305">
            <v>21.3</v>
          </cell>
        </row>
        <row r="306">
          <cell r="B306" t="str">
            <v>CONTROLPR</v>
          </cell>
          <cell r="C306">
            <v>44018</v>
          </cell>
          <cell r="D306">
            <v>207.75</v>
          </cell>
          <cell r="E306">
            <v>207.75</v>
          </cell>
          <cell r="F306">
            <v>200.55</v>
          </cell>
          <cell r="G306">
            <v>202.9</v>
          </cell>
        </row>
        <row r="307">
          <cell r="B307" t="str">
            <v>CORALFINAC</v>
          </cell>
          <cell r="C307">
            <v>44018</v>
          </cell>
          <cell r="D307">
            <v>24.45</v>
          </cell>
          <cell r="E307">
            <v>24.45</v>
          </cell>
          <cell r="F307">
            <v>24.45</v>
          </cell>
          <cell r="G307">
            <v>24.45</v>
          </cell>
        </row>
        <row r="308">
          <cell r="B308" t="str">
            <v>CONSOFINVT</v>
          </cell>
          <cell r="C308">
            <v>44018</v>
          </cell>
          <cell r="D308">
            <v>31.8</v>
          </cell>
          <cell r="E308">
            <v>31.8</v>
          </cell>
          <cell r="F308">
            <v>30.7</v>
          </cell>
          <cell r="G308">
            <v>30.7</v>
          </cell>
        </row>
        <row r="309">
          <cell r="B309" t="str">
            <v>CORDSCABLE</v>
          </cell>
          <cell r="C309">
            <v>44018</v>
          </cell>
          <cell r="D309">
            <v>37.3</v>
          </cell>
          <cell r="E309">
            <v>40.4</v>
          </cell>
          <cell r="F309">
            <v>36.9</v>
          </cell>
          <cell r="G309">
            <v>38.3</v>
          </cell>
        </row>
        <row r="310">
          <cell r="B310" t="str">
            <v>COROMANDEL</v>
          </cell>
          <cell r="C310">
            <v>44018</v>
          </cell>
          <cell r="D310">
            <v>754.95</v>
          </cell>
          <cell r="E310">
            <v>758.8</v>
          </cell>
          <cell r="F310">
            <v>747</v>
          </cell>
          <cell r="G310">
            <v>749.65</v>
          </cell>
        </row>
        <row r="311">
          <cell r="B311" t="str">
            <v>COSMOFILMS</v>
          </cell>
          <cell r="C311">
            <v>44018</v>
          </cell>
          <cell r="D311">
            <v>320.2</v>
          </cell>
          <cell r="E311">
            <v>335.25</v>
          </cell>
          <cell r="F311">
            <v>319</v>
          </cell>
          <cell r="G311">
            <v>326.25</v>
          </cell>
        </row>
        <row r="312">
          <cell r="B312" t="str">
            <v>COUNCODOS</v>
          </cell>
          <cell r="C312">
            <v>44018</v>
          </cell>
          <cell r="D312">
            <v>1.55</v>
          </cell>
          <cell r="E312">
            <v>1.55</v>
          </cell>
          <cell r="F312">
            <v>1.55</v>
          </cell>
          <cell r="G312">
            <v>1.55</v>
          </cell>
        </row>
        <row r="313">
          <cell r="B313" t="str">
            <v>CREATIVE</v>
          </cell>
          <cell r="C313">
            <v>44018</v>
          </cell>
          <cell r="D313">
            <v>75.85</v>
          </cell>
          <cell r="E313">
            <v>75.9</v>
          </cell>
          <cell r="F313">
            <v>72</v>
          </cell>
          <cell r="G313">
            <v>73.8</v>
          </cell>
        </row>
        <row r="314">
          <cell r="B314" t="str">
            <v>COX&amp;KINGS</v>
          </cell>
          <cell r="C314">
            <v>44018</v>
          </cell>
          <cell r="D314">
            <v>2</v>
          </cell>
          <cell r="E314">
            <v>2</v>
          </cell>
          <cell r="F314">
            <v>1.9</v>
          </cell>
          <cell r="G314">
            <v>1.9</v>
          </cell>
        </row>
        <row r="315">
          <cell r="B315" t="str">
            <v>CREDITACC</v>
          </cell>
          <cell r="C315">
            <v>44018</v>
          </cell>
          <cell r="D315">
            <v>540</v>
          </cell>
          <cell r="E315">
            <v>561.8</v>
          </cell>
          <cell r="F315">
            <v>538.45</v>
          </cell>
          <cell r="G315">
            <v>561.8</v>
          </cell>
        </row>
        <row r="316">
          <cell r="B316" t="str">
            <v>CREATIVEYE</v>
          </cell>
          <cell r="C316">
            <v>44018</v>
          </cell>
          <cell r="D316">
            <v>1.65</v>
          </cell>
          <cell r="E316">
            <v>1.7</v>
          </cell>
          <cell r="F316">
            <v>1.65</v>
          </cell>
          <cell r="G316">
            <v>1.7</v>
          </cell>
        </row>
        <row r="317">
          <cell r="B317" t="str">
            <v>CREST</v>
          </cell>
          <cell r="C317">
            <v>44018</v>
          </cell>
          <cell r="D317">
            <v>67.9</v>
          </cell>
          <cell r="E317">
            <v>72.6</v>
          </cell>
          <cell r="F317">
            <v>67.85</v>
          </cell>
          <cell r="G317">
            <v>72.6</v>
          </cell>
        </row>
        <row r="318">
          <cell r="B318" t="str">
            <v>CROMPTON</v>
          </cell>
          <cell r="C318">
            <v>44018</v>
          </cell>
          <cell r="D318">
            <v>239.8</v>
          </cell>
          <cell r="E318">
            <v>248</v>
          </cell>
          <cell r="F318">
            <v>235.5</v>
          </cell>
          <cell r="G318">
            <v>246.5</v>
          </cell>
        </row>
        <row r="319">
          <cell r="B319" t="str">
            <v>CSBBANK</v>
          </cell>
          <cell r="C319">
            <v>44018</v>
          </cell>
          <cell r="D319">
            <v>183.2</v>
          </cell>
          <cell r="E319">
            <v>186.95</v>
          </cell>
          <cell r="F319">
            <v>183</v>
          </cell>
          <cell r="G319">
            <v>185</v>
          </cell>
        </row>
        <row r="320">
          <cell r="B320" t="str">
            <v>CRISIL</v>
          </cell>
          <cell r="C320">
            <v>44018</v>
          </cell>
          <cell r="D320">
            <v>1703.6</v>
          </cell>
          <cell r="E320">
            <v>1735</v>
          </cell>
          <cell r="F320">
            <v>1697.55</v>
          </cell>
          <cell r="G320">
            <v>1730.5</v>
          </cell>
        </row>
        <row r="321">
          <cell r="B321" t="str">
            <v>CTE</v>
          </cell>
          <cell r="C321">
            <v>44018</v>
          </cell>
          <cell r="D321">
            <v>20.5</v>
          </cell>
          <cell r="E321">
            <v>21.4</v>
          </cell>
          <cell r="F321">
            <v>19.9</v>
          </cell>
          <cell r="G321">
            <v>19.9</v>
          </cell>
        </row>
        <row r="322">
          <cell r="B322" t="str">
            <v>CUB</v>
          </cell>
          <cell r="C322">
            <v>44018</v>
          </cell>
          <cell r="D322">
            <v>123.5</v>
          </cell>
          <cell r="E322">
            <v>127.5</v>
          </cell>
          <cell r="F322">
            <v>123.5</v>
          </cell>
          <cell r="G322">
            <v>126.55</v>
          </cell>
        </row>
        <row r="323">
          <cell r="B323" t="str">
            <v>CUBEXTUB</v>
          </cell>
          <cell r="C323">
            <v>44018</v>
          </cell>
          <cell r="D323">
            <v>10.85</v>
          </cell>
          <cell r="E323">
            <v>11.3</v>
          </cell>
          <cell r="F323">
            <v>10.4</v>
          </cell>
          <cell r="G323">
            <v>11</v>
          </cell>
        </row>
        <row r="324">
          <cell r="B324" t="str">
            <v>CUPID</v>
          </cell>
          <cell r="C324">
            <v>44018</v>
          </cell>
          <cell r="D324">
            <v>214.8</v>
          </cell>
          <cell r="E324">
            <v>215.75</v>
          </cell>
          <cell r="F324">
            <v>209.15</v>
          </cell>
          <cell r="G324">
            <v>209.9</v>
          </cell>
        </row>
        <row r="325">
          <cell r="B325" t="str">
            <v>CUMMINSIND</v>
          </cell>
          <cell r="C325">
            <v>44018</v>
          </cell>
          <cell r="D325">
            <v>415.5</v>
          </cell>
          <cell r="E325">
            <v>433.9</v>
          </cell>
          <cell r="F325">
            <v>411</v>
          </cell>
          <cell r="G325">
            <v>431.15</v>
          </cell>
        </row>
        <row r="326">
          <cell r="B326" t="str">
            <v>CYBERTECH</v>
          </cell>
          <cell r="C326">
            <v>44018</v>
          </cell>
          <cell r="D326">
            <v>41.25</v>
          </cell>
          <cell r="E326">
            <v>42</v>
          </cell>
          <cell r="F326">
            <v>41</v>
          </cell>
          <cell r="G326">
            <v>41.15</v>
          </cell>
        </row>
        <row r="327">
          <cell r="B327" t="str">
            <v>CYIENT</v>
          </cell>
          <cell r="C327">
            <v>44018</v>
          </cell>
          <cell r="D327">
            <v>268.05</v>
          </cell>
          <cell r="E327">
            <v>272</v>
          </cell>
          <cell r="F327">
            <v>265.25</v>
          </cell>
          <cell r="G327">
            <v>267.45</v>
          </cell>
        </row>
        <row r="328">
          <cell r="B328" t="str">
            <v>DAAWAT</v>
          </cell>
          <cell r="C328">
            <v>44018</v>
          </cell>
          <cell r="D328">
            <v>43.8</v>
          </cell>
          <cell r="E328">
            <v>47.8</v>
          </cell>
          <cell r="F328">
            <v>43.65</v>
          </cell>
          <cell r="G328">
            <v>46.3</v>
          </cell>
        </row>
        <row r="329">
          <cell r="B329" t="str">
            <v>DALBHARAT</v>
          </cell>
          <cell r="C329">
            <v>44018</v>
          </cell>
          <cell r="D329">
            <v>725.85</v>
          </cell>
          <cell r="E329">
            <v>731.95</v>
          </cell>
          <cell r="F329">
            <v>711.95</v>
          </cell>
          <cell r="G329">
            <v>718.6</v>
          </cell>
        </row>
        <row r="330">
          <cell r="B330" t="str">
            <v>DABUR</v>
          </cell>
          <cell r="C330">
            <v>44018</v>
          </cell>
          <cell r="D330">
            <v>470</v>
          </cell>
          <cell r="E330">
            <v>470.1</v>
          </cell>
          <cell r="F330">
            <v>464</v>
          </cell>
          <cell r="G330">
            <v>465.95</v>
          </cell>
        </row>
        <row r="331">
          <cell r="B331" t="str">
            <v>DAMODARIND</v>
          </cell>
          <cell r="C331">
            <v>44018</v>
          </cell>
          <cell r="D331">
            <v>24.2</v>
          </cell>
          <cell r="E331">
            <v>26.75</v>
          </cell>
          <cell r="F331">
            <v>24.2</v>
          </cell>
          <cell r="G331">
            <v>25.3</v>
          </cell>
        </row>
        <row r="332">
          <cell r="B332" t="str">
            <v>DATAMATICS</v>
          </cell>
          <cell r="C332">
            <v>44018</v>
          </cell>
          <cell r="D332">
            <v>48.9</v>
          </cell>
          <cell r="E332">
            <v>49.2</v>
          </cell>
          <cell r="F332">
            <v>47.95</v>
          </cell>
          <cell r="G332">
            <v>48.25</v>
          </cell>
        </row>
        <row r="333">
          <cell r="B333" t="str">
            <v>DBL</v>
          </cell>
          <cell r="C333">
            <v>44018</v>
          </cell>
          <cell r="D333">
            <v>283.9</v>
          </cell>
          <cell r="E333">
            <v>297</v>
          </cell>
          <cell r="F333">
            <v>281.4</v>
          </cell>
          <cell r="G333">
            <v>293</v>
          </cell>
        </row>
        <row r="334">
          <cell r="B334" t="str">
            <v>DALMIASUG</v>
          </cell>
          <cell r="C334">
            <v>44018</v>
          </cell>
          <cell r="D334">
            <v>111</v>
          </cell>
          <cell r="E334">
            <v>117.8</v>
          </cell>
          <cell r="F334">
            <v>109.2</v>
          </cell>
          <cell r="G334">
            <v>113</v>
          </cell>
        </row>
        <row r="335">
          <cell r="B335" t="str">
            <v>DBCORP</v>
          </cell>
          <cell r="C335">
            <v>44018</v>
          </cell>
          <cell r="D335">
            <v>78.35</v>
          </cell>
          <cell r="E335">
            <v>78.35</v>
          </cell>
          <cell r="F335">
            <v>75</v>
          </cell>
          <cell r="G335">
            <v>75.85</v>
          </cell>
        </row>
        <row r="336">
          <cell r="B336" t="str">
            <v>DBREALTY</v>
          </cell>
          <cell r="C336">
            <v>44018</v>
          </cell>
          <cell r="D336">
            <v>7</v>
          </cell>
          <cell r="E336">
            <v>7.2</v>
          </cell>
          <cell r="F336">
            <v>6.85</v>
          </cell>
          <cell r="G336">
            <v>7.05</v>
          </cell>
        </row>
        <row r="337">
          <cell r="B337" t="str">
            <v>DCAL</v>
          </cell>
          <cell r="C337">
            <v>44018</v>
          </cell>
          <cell r="D337">
            <v>127.4</v>
          </cell>
          <cell r="E337">
            <v>139.6</v>
          </cell>
          <cell r="F337">
            <v>125.3</v>
          </cell>
          <cell r="G337">
            <v>135.65</v>
          </cell>
        </row>
        <row r="338">
          <cell r="B338" t="str">
            <v>DBSTOCKBRO</v>
          </cell>
          <cell r="C338">
            <v>44018</v>
          </cell>
          <cell r="D338">
            <v>10.6</v>
          </cell>
          <cell r="E338">
            <v>10.6</v>
          </cell>
          <cell r="F338">
            <v>10.1</v>
          </cell>
          <cell r="G338">
            <v>10.1</v>
          </cell>
        </row>
        <row r="339">
          <cell r="B339" t="str">
            <v>DCBBANK</v>
          </cell>
          <cell r="C339">
            <v>44018</v>
          </cell>
          <cell r="D339">
            <v>80.7</v>
          </cell>
          <cell r="E339">
            <v>81.7</v>
          </cell>
          <cell r="F339">
            <v>80.5</v>
          </cell>
          <cell r="G339">
            <v>80.85</v>
          </cell>
        </row>
        <row r="340">
          <cell r="B340" t="str">
            <v>DCMNVL</v>
          </cell>
          <cell r="C340">
            <v>44018</v>
          </cell>
          <cell r="D340">
            <v>29.1</v>
          </cell>
          <cell r="E340">
            <v>29.65</v>
          </cell>
          <cell r="F340">
            <v>27.7</v>
          </cell>
          <cell r="G340">
            <v>27.95</v>
          </cell>
        </row>
        <row r="341">
          <cell r="B341" t="str">
            <v>DCMFINSERV</v>
          </cell>
          <cell r="C341">
            <v>44018</v>
          </cell>
          <cell r="D341">
            <v>1.1</v>
          </cell>
          <cell r="E341">
            <v>1.1</v>
          </cell>
          <cell r="F341">
            <v>1.1</v>
          </cell>
          <cell r="G341">
            <v>1.1</v>
          </cell>
        </row>
        <row r="342">
          <cell r="B342" t="str">
            <v>DCM</v>
          </cell>
          <cell r="C342">
            <v>44018</v>
          </cell>
          <cell r="D342">
            <v>18.4</v>
          </cell>
          <cell r="E342">
            <v>19</v>
          </cell>
          <cell r="F342">
            <v>18.25</v>
          </cell>
          <cell r="G342">
            <v>18.5</v>
          </cell>
        </row>
        <row r="343">
          <cell r="B343" t="str">
            <v>DCMSHRIRAM</v>
          </cell>
          <cell r="C343">
            <v>44018</v>
          </cell>
          <cell r="D343">
            <v>317.8</v>
          </cell>
          <cell r="E343">
            <v>320</v>
          </cell>
          <cell r="F343">
            <v>312</v>
          </cell>
          <cell r="G343">
            <v>315.15</v>
          </cell>
        </row>
        <row r="344">
          <cell r="B344" t="str">
            <v>DCW</v>
          </cell>
          <cell r="C344">
            <v>44018</v>
          </cell>
          <cell r="D344">
            <v>13.05</v>
          </cell>
          <cell r="E344">
            <v>13.65</v>
          </cell>
          <cell r="F344">
            <v>13.05</v>
          </cell>
          <cell r="G344">
            <v>13.15</v>
          </cell>
        </row>
        <row r="345">
          <cell r="B345" t="str">
            <v>DECCANCE</v>
          </cell>
          <cell r="C345">
            <v>44018</v>
          </cell>
          <cell r="D345">
            <v>270</v>
          </cell>
          <cell r="E345">
            <v>320.85</v>
          </cell>
          <cell r="F345">
            <v>270</v>
          </cell>
          <cell r="G345">
            <v>307</v>
          </cell>
        </row>
        <row r="346">
          <cell r="B346" t="str">
            <v>DEEPAKNTR</v>
          </cell>
          <cell r="C346">
            <v>44018</v>
          </cell>
          <cell r="D346">
            <v>486</v>
          </cell>
          <cell r="E346">
            <v>524</v>
          </cell>
          <cell r="F346">
            <v>481</v>
          </cell>
          <cell r="G346">
            <v>516.05</v>
          </cell>
        </row>
        <row r="347">
          <cell r="B347" t="str">
            <v>DEEPAKFERT</v>
          </cell>
          <cell r="C347">
            <v>44018</v>
          </cell>
          <cell r="D347">
            <v>115</v>
          </cell>
          <cell r="E347">
            <v>117</v>
          </cell>
          <cell r="F347">
            <v>114.6</v>
          </cell>
          <cell r="G347">
            <v>116.05</v>
          </cell>
        </row>
        <row r="348">
          <cell r="B348" t="str">
            <v>DELTACORP</v>
          </cell>
          <cell r="C348">
            <v>44018</v>
          </cell>
          <cell r="D348">
            <v>91.05</v>
          </cell>
          <cell r="E348">
            <v>95.2</v>
          </cell>
          <cell r="F348">
            <v>90</v>
          </cell>
          <cell r="G348">
            <v>94.8</v>
          </cell>
        </row>
        <row r="349">
          <cell r="B349" t="str">
            <v>DEEPIND</v>
          </cell>
          <cell r="C349">
            <v>44018</v>
          </cell>
          <cell r="D349">
            <v>81.85</v>
          </cell>
          <cell r="E349">
            <v>83.4</v>
          </cell>
          <cell r="F349">
            <v>80</v>
          </cell>
          <cell r="G349">
            <v>82.2</v>
          </cell>
        </row>
        <row r="350">
          <cell r="B350" t="str">
            <v>DELTAMAGNT</v>
          </cell>
          <cell r="C350">
            <v>44018</v>
          </cell>
          <cell r="D350">
            <v>24.35</v>
          </cell>
          <cell r="E350">
            <v>24.35</v>
          </cell>
          <cell r="F350">
            <v>23.15</v>
          </cell>
          <cell r="G350">
            <v>23.6</v>
          </cell>
        </row>
        <row r="351">
          <cell r="B351" t="str">
            <v>DEN</v>
          </cell>
          <cell r="C351">
            <v>44018</v>
          </cell>
          <cell r="D351">
            <v>74.95</v>
          </cell>
          <cell r="E351">
            <v>77.75</v>
          </cell>
          <cell r="F351">
            <v>74.9</v>
          </cell>
          <cell r="G351">
            <v>75.8</v>
          </cell>
        </row>
        <row r="352">
          <cell r="B352" t="str">
            <v>DGCONTENT</v>
          </cell>
          <cell r="C352">
            <v>44018</v>
          </cell>
          <cell r="D352">
            <v>7.7</v>
          </cell>
          <cell r="E352">
            <v>7.7</v>
          </cell>
          <cell r="F352">
            <v>7.7</v>
          </cell>
          <cell r="G352">
            <v>7.7</v>
          </cell>
        </row>
        <row r="353">
          <cell r="B353" t="str">
            <v>DFMFOODS</v>
          </cell>
          <cell r="C353">
            <v>44018</v>
          </cell>
          <cell r="D353">
            <v>185</v>
          </cell>
          <cell r="E353">
            <v>190</v>
          </cell>
          <cell r="F353">
            <v>185</v>
          </cell>
          <cell r="G353">
            <v>185.75</v>
          </cell>
        </row>
        <row r="354">
          <cell r="B354" t="str">
            <v>DENORA</v>
          </cell>
          <cell r="C354">
            <v>44018</v>
          </cell>
          <cell r="D354">
            <v>216.05</v>
          </cell>
          <cell r="E354">
            <v>221.3</v>
          </cell>
          <cell r="F354">
            <v>213.05</v>
          </cell>
          <cell r="G354">
            <v>221.3</v>
          </cell>
        </row>
        <row r="355">
          <cell r="B355" t="str">
            <v>DHANUKA</v>
          </cell>
          <cell r="C355">
            <v>44018</v>
          </cell>
          <cell r="D355">
            <v>739.65</v>
          </cell>
          <cell r="E355">
            <v>741.8</v>
          </cell>
          <cell r="F355">
            <v>721.5</v>
          </cell>
          <cell r="G355">
            <v>726.95</v>
          </cell>
        </row>
        <row r="356">
          <cell r="B356" t="str">
            <v>DHANBANK</v>
          </cell>
          <cell r="C356">
            <v>44018</v>
          </cell>
          <cell r="D356">
            <v>14.05</v>
          </cell>
          <cell r="E356">
            <v>14.45</v>
          </cell>
          <cell r="F356">
            <v>13.85</v>
          </cell>
          <cell r="G356">
            <v>13.95</v>
          </cell>
        </row>
        <row r="357">
          <cell r="B357" t="str">
            <v>DHAMPURSUG</v>
          </cell>
          <cell r="C357">
            <v>44018</v>
          </cell>
          <cell r="D357">
            <v>133.2</v>
          </cell>
          <cell r="E357">
            <v>143.3</v>
          </cell>
          <cell r="F357">
            <v>131.65</v>
          </cell>
          <cell r="G357">
            <v>139.55</v>
          </cell>
        </row>
        <row r="358">
          <cell r="B358" t="str">
            <v>DHARSUGAR</v>
          </cell>
          <cell r="C358">
            <v>44018</v>
          </cell>
          <cell r="D358">
            <v>7.3</v>
          </cell>
          <cell r="E358">
            <v>7.3</v>
          </cell>
          <cell r="F358">
            <v>7.3</v>
          </cell>
          <cell r="G358">
            <v>7.3</v>
          </cell>
        </row>
        <row r="359">
          <cell r="B359" t="str">
            <v>DIAMONDYD</v>
          </cell>
          <cell r="C359">
            <v>44018</v>
          </cell>
          <cell r="D359">
            <v>595</v>
          </cell>
          <cell r="E359">
            <v>595.05</v>
          </cell>
          <cell r="F359">
            <v>578</v>
          </cell>
          <cell r="G359">
            <v>584.45</v>
          </cell>
        </row>
        <row r="360">
          <cell r="B360" t="str">
            <v>DHUNINV</v>
          </cell>
          <cell r="C360">
            <v>44018</v>
          </cell>
          <cell r="D360">
            <v>176.05</v>
          </cell>
          <cell r="E360">
            <v>204</v>
          </cell>
          <cell r="F360">
            <v>170.2</v>
          </cell>
          <cell r="G360">
            <v>204</v>
          </cell>
        </row>
        <row r="361">
          <cell r="B361" t="str">
            <v>DHFL</v>
          </cell>
          <cell r="C361">
            <v>44018</v>
          </cell>
          <cell r="D361">
            <v>16.75</v>
          </cell>
          <cell r="E361">
            <v>16.75</v>
          </cell>
          <cell r="F361">
            <v>16</v>
          </cell>
          <cell r="G361">
            <v>16.15</v>
          </cell>
        </row>
        <row r="362">
          <cell r="B362" t="str">
            <v>DIAPOWER</v>
          </cell>
          <cell r="C362">
            <v>44018</v>
          </cell>
          <cell r="D362">
            <v>1.3</v>
          </cell>
          <cell r="E362">
            <v>1.3</v>
          </cell>
          <cell r="F362">
            <v>1.2</v>
          </cell>
          <cell r="G362">
            <v>1.2</v>
          </cell>
        </row>
        <row r="363">
          <cell r="B363" t="str">
            <v>DICIND</v>
          </cell>
          <cell r="C363">
            <v>44018</v>
          </cell>
          <cell r="D363">
            <v>339.8</v>
          </cell>
          <cell r="E363">
            <v>340</v>
          </cell>
          <cell r="F363">
            <v>330.05</v>
          </cell>
          <cell r="G363">
            <v>331.25</v>
          </cell>
        </row>
        <row r="364">
          <cell r="B364" t="str">
            <v>DIGJAMLTD</v>
          </cell>
          <cell r="C364">
            <v>44018</v>
          </cell>
          <cell r="D364">
            <v>3.75</v>
          </cell>
          <cell r="E364">
            <v>3.75</v>
          </cell>
          <cell r="F364">
            <v>3.75</v>
          </cell>
          <cell r="G364">
            <v>3.75</v>
          </cell>
        </row>
        <row r="365">
          <cell r="B365" t="str">
            <v>DIGISPICE</v>
          </cell>
          <cell r="C365">
            <v>44018</v>
          </cell>
          <cell r="D365">
            <v>7.35</v>
          </cell>
          <cell r="E365">
            <v>7.35</v>
          </cell>
          <cell r="F365">
            <v>7</v>
          </cell>
          <cell r="G365">
            <v>7.05</v>
          </cell>
        </row>
        <row r="366">
          <cell r="B366" t="str">
            <v>DISHTV</v>
          </cell>
          <cell r="C366">
            <v>44018</v>
          </cell>
          <cell r="D366">
            <v>8.8</v>
          </cell>
          <cell r="E366">
            <v>8.8</v>
          </cell>
          <cell r="F366">
            <v>8.25</v>
          </cell>
          <cell r="G366">
            <v>8.35</v>
          </cell>
        </row>
        <row r="367">
          <cell r="B367" t="str">
            <v>DIXON</v>
          </cell>
          <cell r="C367">
            <v>44018</v>
          </cell>
          <cell r="D367">
            <v>5960.25</v>
          </cell>
          <cell r="E367">
            <v>6040</v>
          </cell>
          <cell r="F367">
            <v>5925.05</v>
          </cell>
          <cell r="G367">
            <v>5967.35</v>
          </cell>
        </row>
        <row r="368">
          <cell r="B368" t="str">
            <v>DIVISLAB</v>
          </cell>
          <cell r="C368">
            <v>44018</v>
          </cell>
          <cell r="D368">
            <v>2219.9</v>
          </cell>
          <cell r="E368">
            <v>2219.9</v>
          </cell>
          <cell r="F368">
            <v>2157</v>
          </cell>
          <cell r="G368">
            <v>2161.1</v>
          </cell>
        </row>
        <row r="369">
          <cell r="B369" t="str">
            <v>DLF</v>
          </cell>
          <cell r="C369">
            <v>44018</v>
          </cell>
          <cell r="D369">
            <v>153</v>
          </cell>
          <cell r="E369">
            <v>156</v>
          </cell>
          <cell r="F369">
            <v>152.25</v>
          </cell>
          <cell r="G369">
            <v>154.85</v>
          </cell>
        </row>
        <row r="370">
          <cell r="B370" t="str">
            <v>DMART</v>
          </cell>
          <cell r="C370">
            <v>44018</v>
          </cell>
          <cell r="D370">
            <v>2296</v>
          </cell>
          <cell r="E370">
            <v>2355</v>
          </cell>
          <cell r="F370">
            <v>2296</v>
          </cell>
          <cell r="G370">
            <v>2323</v>
          </cell>
        </row>
        <row r="371">
          <cell r="B371" t="str">
            <v>DNAMEDIA</v>
          </cell>
          <cell r="C371">
            <v>44018</v>
          </cell>
          <cell r="D371">
            <v>0.75</v>
          </cell>
          <cell r="E371">
            <v>0.75</v>
          </cell>
          <cell r="F371">
            <v>0.75</v>
          </cell>
          <cell r="G371">
            <v>0.75</v>
          </cell>
        </row>
        <row r="372">
          <cell r="B372" t="str">
            <v>DLINKINDIA</v>
          </cell>
          <cell r="C372">
            <v>44018</v>
          </cell>
          <cell r="D372">
            <v>92.7</v>
          </cell>
          <cell r="E372">
            <v>93.9</v>
          </cell>
          <cell r="F372">
            <v>91</v>
          </cell>
          <cell r="G372">
            <v>91.5</v>
          </cell>
        </row>
        <row r="373">
          <cell r="B373" t="str">
            <v>DOLAT</v>
          </cell>
          <cell r="C373">
            <v>44018</v>
          </cell>
          <cell r="D373">
            <v>49.9</v>
          </cell>
          <cell r="E373">
            <v>50.75</v>
          </cell>
          <cell r="F373">
            <v>48.7</v>
          </cell>
          <cell r="G373">
            <v>48.95</v>
          </cell>
        </row>
        <row r="374">
          <cell r="B374" t="str">
            <v>DOLLAR</v>
          </cell>
          <cell r="C374">
            <v>44018</v>
          </cell>
          <cell r="D374">
            <v>129.9</v>
          </cell>
          <cell r="E374">
            <v>137</v>
          </cell>
          <cell r="F374">
            <v>129.9</v>
          </cell>
          <cell r="G374">
            <v>134.65</v>
          </cell>
        </row>
        <row r="375">
          <cell r="B375" t="str">
            <v>DPWIRES</v>
          </cell>
          <cell r="C375">
            <v>44018</v>
          </cell>
          <cell r="D375">
            <v>54.65</v>
          </cell>
          <cell r="E375">
            <v>55.65</v>
          </cell>
          <cell r="F375">
            <v>54.65</v>
          </cell>
          <cell r="G375">
            <v>55</v>
          </cell>
        </row>
        <row r="376">
          <cell r="B376" t="str">
            <v>DONEAR</v>
          </cell>
          <cell r="C376">
            <v>44018</v>
          </cell>
          <cell r="D376">
            <v>28.5</v>
          </cell>
          <cell r="E376">
            <v>30.2</v>
          </cell>
          <cell r="F376">
            <v>28.2</v>
          </cell>
          <cell r="G376">
            <v>28.8</v>
          </cell>
        </row>
        <row r="377">
          <cell r="B377" t="str">
            <v>DPSCLTD</v>
          </cell>
          <cell r="C377">
            <v>44018</v>
          </cell>
          <cell r="D377">
            <v>8.95</v>
          </cell>
          <cell r="E377">
            <v>9.35</v>
          </cell>
          <cell r="F377">
            <v>8.95</v>
          </cell>
          <cell r="G377">
            <v>9.25</v>
          </cell>
        </row>
        <row r="378">
          <cell r="B378" t="str">
            <v>DQE</v>
          </cell>
          <cell r="C378">
            <v>44018</v>
          </cell>
          <cell r="D378">
            <v>1.8</v>
          </cell>
          <cell r="E378">
            <v>1.8</v>
          </cell>
          <cell r="F378">
            <v>1.8</v>
          </cell>
          <cell r="G378">
            <v>1.8</v>
          </cell>
        </row>
        <row r="379">
          <cell r="B379" t="str">
            <v>DREDGECORP</v>
          </cell>
          <cell r="C379">
            <v>44018</v>
          </cell>
          <cell r="D379">
            <v>286.5</v>
          </cell>
          <cell r="E379">
            <v>288</v>
          </cell>
          <cell r="F379">
            <v>276.5</v>
          </cell>
          <cell r="G379">
            <v>281.9</v>
          </cell>
        </row>
        <row r="380">
          <cell r="B380" t="str">
            <v>DTIL</v>
          </cell>
          <cell r="C380">
            <v>44018</v>
          </cell>
          <cell r="D380">
            <v>162.7</v>
          </cell>
          <cell r="E380">
            <v>179.45</v>
          </cell>
          <cell r="F380">
            <v>155.1</v>
          </cell>
          <cell r="G380">
            <v>175.7</v>
          </cell>
        </row>
        <row r="381">
          <cell r="B381" t="str">
            <v>DRREDDY</v>
          </cell>
          <cell r="C381">
            <v>44018</v>
          </cell>
          <cell r="D381">
            <v>3925</v>
          </cell>
          <cell r="E381">
            <v>3940</v>
          </cell>
          <cell r="F381">
            <v>3877</v>
          </cell>
          <cell r="G381">
            <v>3892</v>
          </cell>
        </row>
        <row r="382">
          <cell r="B382" t="str">
            <v>DSSL</v>
          </cell>
          <cell r="C382">
            <v>44018</v>
          </cell>
          <cell r="D382">
            <v>23.7</v>
          </cell>
          <cell r="E382">
            <v>24.4</v>
          </cell>
          <cell r="F382">
            <v>23.4</v>
          </cell>
          <cell r="G382">
            <v>23.5</v>
          </cell>
        </row>
        <row r="383">
          <cell r="B383" t="str">
            <v>DUCON</v>
          </cell>
          <cell r="C383">
            <v>44018</v>
          </cell>
          <cell r="D383">
            <v>4.45</v>
          </cell>
          <cell r="E383">
            <v>4.5</v>
          </cell>
          <cell r="F383">
            <v>4.15</v>
          </cell>
          <cell r="G383">
            <v>4.25</v>
          </cell>
        </row>
        <row r="384">
          <cell r="B384" t="str">
            <v>DVL</v>
          </cell>
          <cell r="C384">
            <v>44018</v>
          </cell>
          <cell r="D384">
            <v>59.2</v>
          </cell>
          <cell r="E384">
            <v>59.2</v>
          </cell>
          <cell r="F384">
            <v>54.1</v>
          </cell>
          <cell r="G384">
            <v>55.6</v>
          </cell>
        </row>
        <row r="385">
          <cell r="B385" t="str">
            <v>DYNPRO</v>
          </cell>
          <cell r="C385">
            <v>44018</v>
          </cell>
          <cell r="D385">
            <v>158.8</v>
          </cell>
          <cell r="E385">
            <v>160.05</v>
          </cell>
          <cell r="F385">
            <v>155.2</v>
          </cell>
          <cell r="G385">
            <v>159.35</v>
          </cell>
        </row>
        <row r="386">
          <cell r="B386" t="str">
            <v>DWARKESH</v>
          </cell>
          <cell r="C386">
            <v>44018</v>
          </cell>
          <cell r="D386">
            <v>24.8</v>
          </cell>
          <cell r="E386">
            <v>25.9</v>
          </cell>
          <cell r="F386">
            <v>24.8</v>
          </cell>
          <cell r="G386">
            <v>25.9</v>
          </cell>
        </row>
        <row r="387">
          <cell r="B387" t="str">
            <v>DYNAMATECH</v>
          </cell>
          <cell r="C387">
            <v>44018</v>
          </cell>
          <cell r="D387">
            <v>618.95</v>
          </cell>
          <cell r="E387">
            <v>618.95</v>
          </cell>
          <cell r="F387">
            <v>606.7</v>
          </cell>
          <cell r="G387">
            <v>613.4</v>
          </cell>
        </row>
        <row r="388">
          <cell r="B388" t="str">
            <v>EASTSILK</v>
          </cell>
          <cell r="C388">
            <v>44018</v>
          </cell>
          <cell r="D388">
            <v>1.2</v>
          </cell>
          <cell r="E388">
            <v>1.2</v>
          </cell>
          <cell r="F388">
            <v>1.2</v>
          </cell>
          <cell r="G388">
            <v>1.2</v>
          </cell>
        </row>
        <row r="389">
          <cell r="B389" t="str">
            <v>EBIXFOREX</v>
          </cell>
          <cell r="C389">
            <v>44018</v>
          </cell>
          <cell r="D389">
            <v>432</v>
          </cell>
          <cell r="E389">
            <v>432</v>
          </cell>
          <cell r="F389">
            <v>399.95</v>
          </cell>
          <cell r="G389">
            <v>411.95</v>
          </cell>
        </row>
        <row r="390">
          <cell r="B390" t="str">
            <v>EASUNREYRL</v>
          </cell>
          <cell r="C390">
            <v>44018</v>
          </cell>
          <cell r="D390">
            <v>3.15</v>
          </cell>
          <cell r="E390">
            <v>3.15</v>
          </cell>
          <cell r="F390">
            <v>3.15</v>
          </cell>
          <cell r="G390">
            <v>3.15</v>
          </cell>
        </row>
        <row r="391">
          <cell r="B391" t="str">
            <v>ECLERX</v>
          </cell>
          <cell r="C391">
            <v>44018</v>
          </cell>
          <cell r="D391">
            <v>507</v>
          </cell>
          <cell r="E391">
            <v>527.9</v>
          </cell>
          <cell r="F391">
            <v>463.1</v>
          </cell>
          <cell r="G391">
            <v>479.6</v>
          </cell>
        </row>
        <row r="392">
          <cell r="B392" t="str">
            <v>EDELWEISS</v>
          </cell>
          <cell r="C392">
            <v>44018</v>
          </cell>
          <cell r="D392">
            <v>57.6</v>
          </cell>
          <cell r="E392">
            <v>62.05</v>
          </cell>
          <cell r="F392">
            <v>57.6</v>
          </cell>
          <cell r="G392">
            <v>58.1</v>
          </cell>
        </row>
        <row r="393">
          <cell r="B393" t="str">
            <v>EDL</v>
          </cell>
          <cell r="C393">
            <v>44018</v>
          </cell>
          <cell r="D393">
            <v>7</v>
          </cell>
          <cell r="E393">
            <v>7</v>
          </cell>
          <cell r="F393">
            <v>6.7</v>
          </cell>
          <cell r="G393">
            <v>6.7</v>
          </cell>
        </row>
        <row r="394">
          <cell r="B394" t="str">
            <v>EDUCOMP</v>
          </cell>
          <cell r="C394">
            <v>44018</v>
          </cell>
          <cell r="D394">
            <v>4.2</v>
          </cell>
          <cell r="E394">
            <v>4.2</v>
          </cell>
          <cell r="F394">
            <v>4.2</v>
          </cell>
          <cell r="G394">
            <v>4.2</v>
          </cell>
        </row>
        <row r="395">
          <cell r="B395" t="str">
            <v>EICHERMOT</v>
          </cell>
          <cell r="C395">
            <v>44018</v>
          </cell>
          <cell r="D395">
            <v>19670</v>
          </cell>
          <cell r="E395">
            <v>19670</v>
          </cell>
          <cell r="F395">
            <v>19071.8</v>
          </cell>
          <cell r="G395">
            <v>19250.95</v>
          </cell>
        </row>
        <row r="396">
          <cell r="B396" t="str">
            <v>EIDPARRY</v>
          </cell>
          <cell r="C396">
            <v>44018</v>
          </cell>
          <cell r="D396">
            <v>266</v>
          </cell>
          <cell r="E396">
            <v>277.8</v>
          </cell>
          <cell r="F396">
            <v>262.4</v>
          </cell>
          <cell r="G396">
            <v>269.05</v>
          </cell>
        </row>
        <row r="397">
          <cell r="B397" t="str">
            <v>EIHAHOTELS</v>
          </cell>
          <cell r="C397">
            <v>44018</v>
          </cell>
          <cell r="D397">
            <v>250</v>
          </cell>
          <cell r="E397">
            <v>250</v>
          </cell>
          <cell r="F397">
            <v>242.95</v>
          </cell>
          <cell r="G397">
            <v>244.55</v>
          </cell>
        </row>
        <row r="398">
          <cell r="B398" t="str">
            <v>EIHOTEL</v>
          </cell>
          <cell r="C398">
            <v>44018</v>
          </cell>
          <cell r="D398">
            <v>66.4</v>
          </cell>
          <cell r="E398">
            <v>67.2</v>
          </cell>
          <cell r="F398">
            <v>65</v>
          </cell>
          <cell r="G398">
            <v>66</v>
          </cell>
        </row>
        <row r="399">
          <cell r="B399" t="str">
            <v>EIMCOELECO</v>
          </cell>
          <cell r="C399">
            <v>44018</v>
          </cell>
          <cell r="D399">
            <v>296.05</v>
          </cell>
          <cell r="E399">
            <v>302</v>
          </cell>
          <cell r="F399">
            <v>290.1</v>
          </cell>
          <cell r="G399">
            <v>298.1</v>
          </cell>
        </row>
        <row r="400">
          <cell r="B400" t="str">
            <v>EKC</v>
          </cell>
          <cell r="C400">
            <v>44018</v>
          </cell>
          <cell r="D400">
            <v>18.1</v>
          </cell>
          <cell r="E400">
            <v>18.5</v>
          </cell>
          <cell r="F400">
            <v>17.9</v>
          </cell>
          <cell r="G400">
            <v>18.15</v>
          </cell>
        </row>
        <row r="401">
          <cell r="B401" t="str">
            <v>ELECON</v>
          </cell>
          <cell r="C401">
            <v>44018</v>
          </cell>
          <cell r="D401">
            <v>25.7</v>
          </cell>
          <cell r="E401">
            <v>29</v>
          </cell>
          <cell r="F401">
            <v>24.65</v>
          </cell>
          <cell r="G401">
            <v>27.9</v>
          </cell>
        </row>
        <row r="402">
          <cell r="B402" t="str">
            <v>ELECTHERM</v>
          </cell>
          <cell r="C402">
            <v>44018</v>
          </cell>
          <cell r="D402">
            <v>111.95</v>
          </cell>
          <cell r="E402">
            <v>111.95</v>
          </cell>
          <cell r="F402">
            <v>106</v>
          </cell>
          <cell r="G402">
            <v>107.95</v>
          </cell>
        </row>
        <row r="403">
          <cell r="B403" t="str">
            <v>ELECTCAST</v>
          </cell>
          <cell r="C403">
            <v>44018</v>
          </cell>
          <cell r="D403">
            <v>15.1</v>
          </cell>
          <cell r="E403">
            <v>15.15</v>
          </cell>
          <cell r="F403">
            <v>14.55</v>
          </cell>
          <cell r="G403">
            <v>14.65</v>
          </cell>
        </row>
        <row r="404">
          <cell r="B404" t="str">
            <v>ELGIRUBCO</v>
          </cell>
          <cell r="C404">
            <v>44018</v>
          </cell>
          <cell r="D404">
            <v>22.15</v>
          </cell>
          <cell r="E404">
            <v>22.15</v>
          </cell>
          <cell r="F404">
            <v>22.15</v>
          </cell>
          <cell r="G404">
            <v>22.15</v>
          </cell>
        </row>
        <row r="405">
          <cell r="B405" t="str">
            <v>ELGIEQUIP</v>
          </cell>
          <cell r="C405">
            <v>44018</v>
          </cell>
          <cell r="D405">
            <v>150.35</v>
          </cell>
          <cell r="E405">
            <v>158</v>
          </cell>
          <cell r="F405">
            <v>146.7</v>
          </cell>
          <cell r="G405">
            <v>156.65</v>
          </cell>
        </row>
        <row r="406">
          <cell r="B406" t="str">
            <v>EMAMIPAP</v>
          </cell>
          <cell r="C406">
            <v>44018</v>
          </cell>
          <cell r="D406">
            <v>78.45</v>
          </cell>
          <cell r="E406">
            <v>78.75</v>
          </cell>
          <cell r="F406">
            <v>76.7</v>
          </cell>
          <cell r="G406">
            <v>77.7</v>
          </cell>
        </row>
        <row r="407">
          <cell r="B407" t="str">
            <v>EMAMILTD</v>
          </cell>
          <cell r="C407">
            <v>44018</v>
          </cell>
          <cell r="D407">
            <v>229.9</v>
          </cell>
          <cell r="E407">
            <v>232.15</v>
          </cell>
          <cell r="F407">
            <v>226.5</v>
          </cell>
          <cell r="G407">
            <v>229.85</v>
          </cell>
        </row>
        <row r="408">
          <cell r="B408" t="str">
            <v>EMBASSY</v>
          </cell>
          <cell r="C408">
            <v>44018</v>
          </cell>
          <cell r="D408">
            <v>341.3</v>
          </cell>
          <cell r="E408">
            <v>344.9</v>
          </cell>
          <cell r="F408">
            <v>341</v>
          </cell>
          <cell r="G408">
            <v>341.73</v>
          </cell>
        </row>
        <row r="409">
          <cell r="B409" t="str">
            <v>EMAMIREAL</v>
          </cell>
          <cell r="C409">
            <v>44018</v>
          </cell>
          <cell r="D409">
            <v>38.8</v>
          </cell>
          <cell r="E409">
            <v>39.5</v>
          </cell>
          <cell r="F409">
            <v>36.9</v>
          </cell>
          <cell r="G409">
            <v>37.5</v>
          </cell>
        </row>
        <row r="410">
          <cell r="B410" t="str">
            <v>EMCO</v>
          </cell>
          <cell r="C410">
            <v>44018</v>
          </cell>
          <cell r="D410">
            <v>2.3</v>
          </cell>
          <cell r="E410">
            <v>2.3</v>
          </cell>
          <cell r="F410">
            <v>2.1</v>
          </cell>
          <cell r="G410">
            <v>2.1</v>
          </cell>
        </row>
        <row r="411">
          <cell r="B411" t="str">
            <v>EMKAY</v>
          </cell>
          <cell r="C411">
            <v>44018</v>
          </cell>
          <cell r="D411">
            <v>50</v>
          </cell>
          <cell r="E411">
            <v>50.95</v>
          </cell>
          <cell r="F411">
            <v>47.35</v>
          </cell>
          <cell r="G411">
            <v>50</v>
          </cell>
        </row>
        <row r="412">
          <cell r="B412" t="str">
            <v>EMMBI</v>
          </cell>
          <cell r="C412">
            <v>44018</v>
          </cell>
          <cell r="D412">
            <v>66.7</v>
          </cell>
          <cell r="E412">
            <v>68.5</v>
          </cell>
          <cell r="F412">
            <v>66.2</v>
          </cell>
          <cell r="G412">
            <v>66.7</v>
          </cell>
        </row>
        <row r="413">
          <cell r="B413" t="str">
            <v>ENDURANCE</v>
          </cell>
          <cell r="C413">
            <v>44018</v>
          </cell>
          <cell r="D413">
            <v>892</v>
          </cell>
          <cell r="E413">
            <v>916.45</v>
          </cell>
          <cell r="F413">
            <v>880.95</v>
          </cell>
          <cell r="G413">
            <v>906</v>
          </cell>
        </row>
        <row r="414">
          <cell r="B414" t="str">
            <v>ENERGYDEV</v>
          </cell>
          <cell r="C414">
            <v>44018</v>
          </cell>
          <cell r="D414">
            <v>7.75</v>
          </cell>
          <cell r="E414">
            <v>8</v>
          </cell>
          <cell r="F414">
            <v>7.75</v>
          </cell>
          <cell r="G414">
            <v>7.8</v>
          </cell>
        </row>
        <row r="415">
          <cell r="B415" t="str">
            <v>ENGINERSIN</v>
          </cell>
          <cell r="C415">
            <v>44018</v>
          </cell>
          <cell r="D415">
            <v>75.7</v>
          </cell>
          <cell r="E415">
            <v>76.1</v>
          </cell>
          <cell r="F415">
            <v>74.65</v>
          </cell>
          <cell r="G415">
            <v>74.95</v>
          </cell>
        </row>
        <row r="416">
          <cell r="B416" t="str">
            <v>ENIL</v>
          </cell>
          <cell r="C416">
            <v>44018</v>
          </cell>
          <cell r="D416">
            <v>140.05</v>
          </cell>
          <cell r="E416">
            <v>140.05</v>
          </cell>
          <cell r="F416">
            <v>134</v>
          </cell>
          <cell r="G416">
            <v>135.5</v>
          </cell>
        </row>
        <row r="417">
          <cell r="B417" t="str">
            <v>EON</v>
          </cell>
          <cell r="C417">
            <v>44018</v>
          </cell>
          <cell r="D417">
            <v>7.9</v>
          </cell>
          <cell r="E417">
            <v>7.9</v>
          </cell>
          <cell r="F417">
            <v>7.9</v>
          </cell>
          <cell r="G417">
            <v>7.9</v>
          </cell>
        </row>
        <row r="418">
          <cell r="B418" t="str">
            <v>EQUITAS</v>
          </cell>
          <cell r="C418">
            <v>44018</v>
          </cell>
          <cell r="D418">
            <v>54</v>
          </cell>
          <cell r="E418">
            <v>54.3</v>
          </cell>
          <cell r="F418">
            <v>52.45</v>
          </cell>
          <cell r="G418">
            <v>53.4</v>
          </cell>
        </row>
        <row r="419">
          <cell r="B419" t="str">
            <v>ERIS</v>
          </cell>
          <cell r="C419">
            <v>44018</v>
          </cell>
          <cell r="D419">
            <v>452.8</v>
          </cell>
          <cell r="E419">
            <v>465</v>
          </cell>
          <cell r="F419">
            <v>441.7</v>
          </cell>
          <cell r="G419">
            <v>455.35</v>
          </cell>
        </row>
        <row r="420">
          <cell r="B420" t="str">
            <v>EROSMEDIA</v>
          </cell>
          <cell r="C420">
            <v>44018</v>
          </cell>
          <cell r="D420">
            <v>20.9</v>
          </cell>
          <cell r="E420">
            <v>20.9</v>
          </cell>
          <cell r="F420">
            <v>18.5</v>
          </cell>
          <cell r="G420">
            <v>19</v>
          </cell>
        </row>
        <row r="421">
          <cell r="B421" t="str">
            <v>ESABINDIA</v>
          </cell>
          <cell r="C421">
            <v>44018</v>
          </cell>
          <cell r="D421">
            <v>1448</v>
          </cell>
          <cell r="E421">
            <v>1448</v>
          </cell>
          <cell r="F421">
            <v>1401.5</v>
          </cell>
          <cell r="G421">
            <v>1421.35</v>
          </cell>
        </row>
        <row r="422">
          <cell r="B422" t="str">
            <v>ESSARSHPNG</v>
          </cell>
          <cell r="C422">
            <v>44018</v>
          </cell>
          <cell r="D422">
            <v>7.95</v>
          </cell>
          <cell r="E422">
            <v>8.2</v>
          </cell>
          <cell r="F422">
            <v>7.5</v>
          </cell>
          <cell r="G422">
            <v>7.8</v>
          </cell>
        </row>
        <row r="423">
          <cell r="B423" t="str">
            <v>ESCORTS</v>
          </cell>
          <cell r="C423">
            <v>44018</v>
          </cell>
          <cell r="D423">
            <v>1066</v>
          </cell>
          <cell r="E423">
            <v>1080</v>
          </cell>
          <cell r="F423">
            <v>1052.25</v>
          </cell>
          <cell r="G423">
            <v>1072.7</v>
          </cell>
        </row>
        <row r="424">
          <cell r="B424" t="str">
            <v>ESSELPACK</v>
          </cell>
          <cell r="C424">
            <v>44018</v>
          </cell>
          <cell r="D424">
            <v>183.1</v>
          </cell>
          <cell r="E424">
            <v>187.5</v>
          </cell>
          <cell r="F424">
            <v>180.55</v>
          </cell>
          <cell r="G424">
            <v>184.85</v>
          </cell>
        </row>
        <row r="425">
          <cell r="B425" t="str">
            <v>ESTER</v>
          </cell>
          <cell r="C425">
            <v>44018</v>
          </cell>
          <cell r="D425">
            <v>56.5</v>
          </cell>
          <cell r="E425">
            <v>57.9</v>
          </cell>
          <cell r="F425">
            <v>55.35</v>
          </cell>
          <cell r="G425">
            <v>56.5</v>
          </cell>
        </row>
        <row r="426">
          <cell r="B426" t="str">
            <v>EUROCERA</v>
          </cell>
          <cell r="C426">
            <v>44018</v>
          </cell>
          <cell r="D426">
            <v>1.25</v>
          </cell>
          <cell r="E426">
            <v>1.25</v>
          </cell>
          <cell r="F426">
            <v>1.15</v>
          </cell>
          <cell r="G426">
            <v>1.15</v>
          </cell>
        </row>
        <row r="427">
          <cell r="B427" t="str">
            <v>EUROMULTI</v>
          </cell>
          <cell r="C427">
            <v>44018</v>
          </cell>
          <cell r="D427">
            <v>0.95</v>
          </cell>
          <cell r="E427">
            <v>0.95</v>
          </cell>
          <cell r="F427">
            <v>0.95</v>
          </cell>
          <cell r="G427">
            <v>0.95</v>
          </cell>
        </row>
        <row r="428">
          <cell r="B428" t="str">
            <v>EUROTEXIND</v>
          </cell>
          <cell r="C428">
            <v>44018</v>
          </cell>
          <cell r="D428">
            <v>9.4</v>
          </cell>
          <cell r="E428">
            <v>9.4</v>
          </cell>
          <cell r="F428">
            <v>9.4</v>
          </cell>
          <cell r="G428">
            <v>9.4</v>
          </cell>
        </row>
        <row r="429">
          <cell r="B429" t="str">
            <v>EVEREADY</v>
          </cell>
          <cell r="C429">
            <v>44018</v>
          </cell>
          <cell r="D429">
            <v>85.15</v>
          </cell>
          <cell r="E429">
            <v>88</v>
          </cell>
          <cell r="F429">
            <v>84.05</v>
          </cell>
          <cell r="G429">
            <v>84.9</v>
          </cell>
        </row>
        <row r="430">
          <cell r="B430" t="str">
            <v>EVERESTIND</v>
          </cell>
          <cell r="C430">
            <v>44018</v>
          </cell>
          <cell r="D430">
            <v>209.1</v>
          </cell>
          <cell r="E430">
            <v>219.75</v>
          </cell>
          <cell r="F430">
            <v>209.1</v>
          </cell>
          <cell r="G430">
            <v>213.65</v>
          </cell>
        </row>
        <row r="431">
          <cell r="B431" t="str">
            <v>EXCEL</v>
          </cell>
          <cell r="C431">
            <v>44018</v>
          </cell>
          <cell r="D431">
            <v>1.1</v>
          </cell>
          <cell r="E431">
            <v>1.1</v>
          </cell>
          <cell r="F431">
            <v>1.05</v>
          </cell>
          <cell r="G431">
            <v>1.05</v>
          </cell>
        </row>
        <row r="432">
          <cell r="B432" t="str">
            <v>EXCELINDUS</v>
          </cell>
          <cell r="C432">
            <v>44018</v>
          </cell>
          <cell r="D432">
            <v>740</v>
          </cell>
          <cell r="E432">
            <v>747.3</v>
          </cell>
          <cell r="F432">
            <v>723.7</v>
          </cell>
          <cell r="G432">
            <v>728.1</v>
          </cell>
        </row>
        <row r="433">
          <cell r="B433" t="str">
            <v>EXPLEOSOL</v>
          </cell>
          <cell r="C433">
            <v>44018</v>
          </cell>
          <cell r="D433">
            <v>268.1</v>
          </cell>
          <cell r="E433">
            <v>280</v>
          </cell>
          <cell r="F433">
            <v>268.1</v>
          </cell>
          <cell r="G433">
            <v>276.15</v>
          </cell>
        </row>
        <row r="434">
          <cell r="B434" t="str">
            <v>EXIDEIND</v>
          </cell>
          <cell r="C434">
            <v>44018</v>
          </cell>
          <cell r="D434">
            <v>154.15</v>
          </cell>
          <cell r="E434">
            <v>158.15</v>
          </cell>
          <cell r="F434">
            <v>154.15</v>
          </cell>
          <cell r="G434">
            <v>157.65</v>
          </cell>
        </row>
        <row r="435">
          <cell r="B435" t="str">
            <v>FAIRCHEM</v>
          </cell>
          <cell r="C435">
            <v>44018</v>
          </cell>
          <cell r="D435">
            <v>580</v>
          </cell>
          <cell r="E435">
            <v>592.5</v>
          </cell>
          <cell r="F435">
            <v>573.6</v>
          </cell>
          <cell r="G435">
            <v>575.2</v>
          </cell>
        </row>
        <row r="436">
          <cell r="B436" t="str">
            <v>FACT</v>
          </cell>
          <cell r="C436">
            <v>44018</v>
          </cell>
          <cell r="D436">
            <v>50</v>
          </cell>
          <cell r="E436">
            <v>50.9</v>
          </cell>
          <cell r="F436">
            <v>48.75</v>
          </cell>
          <cell r="G436">
            <v>50.3</v>
          </cell>
        </row>
        <row r="437">
          <cell r="B437" t="str">
            <v>FCL</v>
          </cell>
          <cell r="C437">
            <v>44018</v>
          </cell>
          <cell r="D437">
            <v>29.65</v>
          </cell>
          <cell r="E437">
            <v>31.9</v>
          </cell>
          <cell r="F437">
            <v>29.45</v>
          </cell>
          <cell r="G437">
            <v>30.7</v>
          </cell>
        </row>
        <row r="438">
          <cell r="B438" t="str">
            <v>FCONSUMER</v>
          </cell>
          <cell r="C438">
            <v>44018</v>
          </cell>
          <cell r="D438">
            <v>13.6</v>
          </cell>
          <cell r="E438">
            <v>13.6</v>
          </cell>
          <cell r="F438">
            <v>13.6</v>
          </cell>
          <cell r="G438">
            <v>13.6</v>
          </cell>
        </row>
        <row r="439">
          <cell r="B439" t="str">
            <v>FCSSOFT</v>
          </cell>
          <cell r="C439">
            <v>44018</v>
          </cell>
          <cell r="D439">
            <v>0.55</v>
          </cell>
          <cell r="E439">
            <v>0.55</v>
          </cell>
          <cell r="F439">
            <v>0.55</v>
          </cell>
          <cell r="G439">
            <v>0.55</v>
          </cell>
        </row>
        <row r="440">
          <cell r="B440" t="str">
            <v>FDC</v>
          </cell>
          <cell r="C440">
            <v>44018</v>
          </cell>
          <cell r="D440">
            <v>269</v>
          </cell>
          <cell r="E440">
            <v>272</v>
          </cell>
          <cell r="F440">
            <v>263</v>
          </cell>
          <cell r="G440">
            <v>263.65</v>
          </cell>
        </row>
        <row r="441">
          <cell r="B441" t="str">
            <v>FEDERALBNK</v>
          </cell>
          <cell r="C441">
            <v>44018</v>
          </cell>
          <cell r="D441">
            <v>53.9</v>
          </cell>
          <cell r="E441">
            <v>54.7</v>
          </cell>
          <cell r="F441">
            <v>53.5</v>
          </cell>
          <cell r="G441">
            <v>53.65</v>
          </cell>
        </row>
        <row r="442">
          <cell r="B442" t="str">
            <v>FEL</v>
          </cell>
          <cell r="C442">
            <v>44018</v>
          </cell>
          <cell r="D442">
            <v>14.95</v>
          </cell>
          <cell r="E442">
            <v>15.6</v>
          </cell>
          <cell r="F442">
            <v>14.9</v>
          </cell>
          <cell r="G442">
            <v>14.9</v>
          </cell>
        </row>
        <row r="443">
          <cell r="B443" t="str">
            <v>FELDVR</v>
          </cell>
          <cell r="C443">
            <v>44018</v>
          </cell>
          <cell r="D443">
            <v>16.35</v>
          </cell>
          <cell r="E443">
            <v>16.9</v>
          </cell>
          <cell r="F443">
            <v>16.2</v>
          </cell>
          <cell r="G443">
            <v>16.2</v>
          </cell>
        </row>
        <row r="444">
          <cell r="B444" t="str">
            <v>FIEMIND</v>
          </cell>
          <cell r="C444">
            <v>44018</v>
          </cell>
          <cell r="D444">
            <v>415</v>
          </cell>
          <cell r="E444">
            <v>447</v>
          </cell>
          <cell r="F444">
            <v>412.55</v>
          </cell>
          <cell r="G444">
            <v>430.6</v>
          </cell>
        </row>
        <row r="445">
          <cell r="B445" t="str">
            <v>FILATEX</v>
          </cell>
          <cell r="C445">
            <v>44018</v>
          </cell>
          <cell r="D445">
            <v>26.65</v>
          </cell>
          <cell r="E445">
            <v>26.9</v>
          </cell>
          <cell r="F445">
            <v>25.5</v>
          </cell>
          <cell r="G445">
            <v>25.8</v>
          </cell>
        </row>
        <row r="446">
          <cell r="B446" t="str">
            <v>FINEORG</v>
          </cell>
          <cell r="C446">
            <v>44018</v>
          </cell>
          <cell r="D446">
            <v>1895</v>
          </cell>
          <cell r="E446">
            <v>1927.95</v>
          </cell>
          <cell r="F446">
            <v>1875</v>
          </cell>
          <cell r="G446">
            <v>1915.1</v>
          </cell>
        </row>
        <row r="447">
          <cell r="B447" t="str">
            <v>FINCABLES</v>
          </cell>
          <cell r="C447">
            <v>44018</v>
          </cell>
          <cell r="D447">
            <v>292.4</v>
          </cell>
          <cell r="E447">
            <v>300</v>
          </cell>
          <cell r="F447">
            <v>292.3</v>
          </cell>
          <cell r="G447">
            <v>294.9</v>
          </cell>
        </row>
        <row r="448">
          <cell r="B448" t="str">
            <v>FLEXITUFF</v>
          </cell>
          <cell r="C448">
            <v>44018</v>
          </cell>
          <cell r="D448">
            <v>8.75</v>
          </cell>
          <cell r="E448">
            <v>8.75</v>
          </cell>
          <cell r="F448">
            <v>7.95</v>
          </cell>
          <cell r="G448">
            <v>8.6</v>
          </cell>
        </row>
        <row r="449">
          <cell r="B449" t="str">
            <v>FINPIPE</v>
          </cell>
          <cell r="C449">
            <v>44018</v>
          </cell>
          <cell r="D449">
            <v>497.15</v>
          </cell>
          <cell r="E449">
            <v>499.15</v>
          </cell>
          <cell r="F449">
            <v>486.05</v>
          </cell>
          <cell r="G449">
            <v>487.9</v>
          </cell>
        </row>
        <row r="450">
          <cell r="B450" t="str">
            <v>FLUOROCHEM</v>
          </cell>
          <cell r="C450">
            <v>44018</v>
          </cell>
          <cell r="D450">
            <v>375</v>
          </cell>
          <cell r="E450">
            <v>375</v>
          </cell>
          <cell r="F450">
            <v>353.25</v>
          </cell>
          <cell r="G450">
            <v>358.25</v>
          </cell>
        </row>
        <row r="451">
          <cell r="B451" t="str">
            <v>FLFL</v>
          </cell>
          <cell r="C451">
            <v>44018</v>
          </cell>
          <cell r="D451">
            <v>149.75</v>
          </cell>
          <cell r="E451">
            <v>151.55</v>
          </cell>
          <cell r="F451">
            <v>147.55</v>
          </cell>
          <cell r="G451">
            <v>147.55</v>
          </cell>
        </row>
        <row r="452">
          <cell r="B452" t="str">
            <v>FORCEMOT</v>
          </cell>
          <cell r="C452">
            <v>44018</v>
          </cell>
          <cell r="D452">
            <v>980</v>
          </cell>
          <cell r="E452">
            <v>985.9</v>
          </cell>
          <cell r="F452">
            <v>956.5</v>
          </cell>
          <cell r="G452">
            <v>963.2</v>
          </cell>
        </row>
        <row r="453">
          <cell r="B453" t="str">
            <v>FMGOETZE</v>
          </cell>
          <cell r="C453">
            <v>44018</v>
          </cell>
          <cell r="D453">
            <v>393.15</v>
          </cell>
          <cell r="E453">
            <v>398.7</v>
          </cell>
          <cell r="F453">
            <v>370.05</v>
          </cell>
          <cell r="G453">
            <v>382.4</v>
          </cell>
        </row>
        <row r="454">
          <cell r="B454" t="str">
            <v>FMNL</v>
          </cell>
          <cell r="C454">
            <v>44018</v>
          </cell>
          <cell r="D454">
            <v>25.3</v>
          </cell>
          <cell r="E454">
            <v>26.5</v>
          </cell>
          <cell r="F454">
            <v>25.2</v>
          </cell>
          <cell r="G454">
            <v>25.2</v>
          </cell>
        </row>
        <row r="455">
          <cell r="B455" t="str">
            <v>FORTIS</v>
          </cell>
          <cell r="C455">
            <v>44018</v>
          </cell>
          <cell r="D455">
            <v>128</v>
          </cell>
          <cell r="E455">
            <v>128</v>
          </cell>
          <cell r="F455">
            <v>123.15</v>
          </cell>
          <cell r="G455">
            <v>123.7</v>
          </cell>
        </row>
        <row r="456">
          <cell r="B456" t="str">
            <v>FRETAIL</v>
          </cell>
          <cell r="C456">
            <v>44018</v>
          </cell>
          <cell r="D456">
            <v>136</v>
          </cell>
          <cell r="E456">
            <v>136.5</v>
          </cell>
          <cell r="F456">
            <v>129.8</v>
          </cell>
          <cell r="G456">
            <v>129.8</v>
          </cell>
        </row>
        <row r="457">
          <cell r="B457" t="str">
            <v>FSC</v>
          </cell>
          <cell r="C457">
            <v>44018</v>
          </cell>
          <cell r="D457">
            <v>212.95</v>
          </cell>
          <cell r="E457">
            <v>212.95</v>
          </cell>
          <cell r="F457">
            <v>212.95</v>
          </cell>
          <cell r="G457">
            <v>212.95</v>
          </cell>
        </row>
        <row r="458">
          <cell r="B458" t="str">
            <v>FOSECOIND</v>
          </cell>
          <cell r="C458">
            <v>44018</v>
          </cell>
          <cell r="D458">
            <v>1049</v>
          </cell>
          <cell r="E458">
            <v>1049</v>
          </cell>
          <cell r="F458">
            <v>1020.4</v>
          </cell>
          <cell r="G458">
            <v>1036.5</v>
          </cell>
        </row>
        <row r="459">
          <cell r="B459" t="str">
            <v>FSL</v>
          </cell>
          <cell r="C459">
            <v>44018</v>
          </cell>
          <cell r="D459">
            <v>37</v>
          </cell>
          <cell r="E459">
            <v>38.85</v>
          </cell>
          <cell r="F459">
            <v>36.8</v>
          </cell>
          <cell r="G459">
            <v>38.25</v>
          </cell>
        </row>
        <row r="460">
          <cell r="B460" t="str">
            <v>GABRIEL</v>
          </cell>
          <cell r="C460">
            <v>44018</v>
          </cell>
          <cell r="D460">
            <v>93.4</v>
          </cell>
          <cell r="E460">
            <v>95.85</v>
          </cell>
          <cell r="F460">
            <v>92.55</v>
          </cell>
          <cell r="G460">
            <v>93.95</v>
          </cell>
        </row>
        <row r="461">
          <cell r="B461" t="str">
            <v>GAEL</v>
          </cell>
          <cell r="C461">
            <v>44018</v>
          </cell>
          <cell r="D461">
            <v>140.8</v>
          </cell>
          <cell r="E461">
            <v>142.95</v>
          </cell>
          <cell r="F461">
            <v>140.3</v>
          </cell>
          <cell r="G461">
            <v>140.85</v>
          </cell>
        </row>
        <row r="462">
          <cell r="B462" t="str">
            <v>GALAXYSURF</v>
          </cell>
          <cell r="C462">
            <v>44018</v>
          </cell>
          <cell r="D462">
            <v>1611.65</v>
          </cell>
          <cell r="E462">
            <v>1629.05</v>
          </cell>
          <cell r="F462">
            <v>1590</v>
          </cell>
          <cell r="G462">
            <v>1605.45</v>
          </cell>
        </row>
        <row r="463">
          <cell r="B463" t="str">
            <v>GAL</v>
          </cell>
          <cell r="C463">
            <v>44018</v>
          </cell>
          <cell r="D463">
            <v>3.8</v>
          </cell>
          <cell r="E463">
            <v>3.8</v>
          </cell>
          <cell r="F463">
            <v>3.65</v>
          </cell>
          <cell r="G463">
            <v>3.65</v>
          </cell>
        </row>
        <row r="464">
          <cell r="B464" t="str">
            <v>GAIL</v>
          </cell>
          <cell r="C464">
            <v>44018</v>
          </cell>
          <cell r="D464">
            <v>103.9</v>
          </cell>
          <cell r="E464">
            <v>104.9</v>
          </cell>
          <cell r="F464">
            <v>103.1</v>
          </cell>
          <cell r="G464">
            <v>103.7</v>
          </cell>
        </row>
        <row r="465">
          <cell r="B465" t="str">
            <v>GALLANTT</v>
          </cell>
          <cell r="C465">
            <v>44018</v>
          </cell>
          <cell r="D465">
            <v>31.75</v>
          </cell>
          <cell r="E465">
            <v>31.75</v>
          </cell>
          <cell r="F465">
            <v>30.1</v>
          </cell>
          <cell r="G465">
            <v>30.65</v>
          </cell>
        </row>
        <row r="466">
          <cell r="B466" t="str">
            <v>GALLISPAT</v>
          </cell>
          <cell r="C466">
            <v>44018</v>
          </cell>
          <cell r="D466">
            <v>29.1</v>
          </cell>
          <cell r="E466">
            <v>29.65</v>
          </cell>
          <cell r="F466">
            <v>28.05</v>
          </cell>
          <cell r="G466">
            <v>29.15</v>
          </cell>
        </row>
        <row r="467">
          <cell r="B467" t="str">
            <v>GAMMNINFRA</v>
          </cell>
          <cell r="C467">
            <v>44018</v>
          </cell>
          <cell r="D467">
            <v>0.95</v>
          </cell>
          <cell r="E467">
            <v>0.95</v>
          </cell>
          <cell r="F467">
            <v>0.95</v>
          </cell>
          <cell r="G467">
            <v>0.95</v>
          </cell>
        </row>
        <row r="468">
          <cell r="B468" t="str">
            <v>GANECOS</v>
          </cell>
          <cell r="C468">
            <v>44018</v>
          </cell>
          <cell r="D468">
            <v>211.95</v>
          </cell>
          <cell r="E468">
            <v>215.05</v>
          </cell>
          <cell r="F468">
            <v>210</v>
          </cell>
          <cell r="G468">
            <v>212.15</v>
          </cell>
        </row>
        <row r="469">
          <cell r="B469" t="str">
            <v>GANDHITUBE</v>
          </cell>
          <cell r="C469">
            <v>44018</v>
          </cell>
          <cell r="D469">
            <v>194.6</v>
          </cell>
          <cell r="E469">
            <v>196.15</v>
          </cell>
          <cell r="F469">
            <v>188.5</v>
          </cell>
          <cell r="G469">
            <v>193.55</v>
          </cell>
        </row>
        <row r="470">
          <cell r="B470" t="str">
            <v>GANGESSECU</v>
          </cell>
          <cell r="C470">
            <v>44018</v>
          </cell>
          <cell r="D470">
            <v>31.5</v>
          </cell>
          <cell r="E470">
            <v>35.45</v>
          </cell>
          <cell r="F470">
            <v>31.45</v>
          </cell>
          <cell r="G470">
            <v>33.75</v>
          </cell>
        </row>
        <row r="471">
          <cell r="B471" t="str">
            <v>GANESHHOUC</v>
          </cell>
          <cell r="C471">
            <v>44018</v>
          </cell>
          <cell r="D471">
            <v>24.65</v>
          </cell>
          <cell r="E471">
            <v>25.5</v>
          </cell>
          <cell r="F471">
            <v>24.6</v>
          </cell>
          <cell r="G471">
            <v>25.4</v>
          </cell>
        </row>
        <row r="472">
          <cell r="B472" t="str">
            <v>GARDENSILK</v>
          </cell>
          <cell r="C472">
            <v>44018</v>
          </cell>
          <cell r="D472">
            <v>16.8</v>
          </cell>
          <cell r="E472">
            <v>17</v>
          </cell>
          <cell r="F472">
            <v>15.4</v>
          </cell>
          <cell r="G472">
            <v>15.4</v>
          </cell>
        </row>
        <row r="473">
          <cell r="B473" t="str">
            <v>GAYAHWS</v>
          </cell>
          <cell r="C473">
            <v>44018</v>
          </cell>
          <cell r="D473">
            <v>0.4</v>
          </cell>
          <cell r="E473">
            <v>0.4</v>
          </cell>
          <cell r="F473">
            <v>0.4</v>
          </cell>
          <cell r="G473">
            <v>0.4</v>
          </cell>
        </row>
        <row r="474">
          <cell r="B474" t="str">
            <v>GARFIBRES</v>
          </cell>
          <cell r="C474">
            <v>44018</v>
          </cell>
          <cell r="D474">
            <v>1470</v>
          </cell>
          <cell r="E474">
            <v>1475</v>
          </cell>
          <cell r="F474">
            <v>1422.8</v>
          </cell>
          <cell r="G474">
            <v>1467.65</v>
          </cell>
        </row>
        <row r="475">
          <cell r="B475" t="str">
            <v>GATI</v>
          </cell>
          <cell r="C475">
            <v>44018</v>
          </cell>
          <cell r="D475">
            <v>42.1</v>
          </cell>
          <cell r="E475">
            <v>43</v>
          </cell>
          <cell r="F475">
            <v>41.5</v>
          </cell>
          <cell r="G475">
            <v>41.95</v>
          </cell>
        </row>
        <row r="476">
          <cell r="B476" t="str">
            <v>GBGLOBAL</v>
          </cell>
          <cell r="C476">
            <v>44018</v>
          </cell>
          <cell r="D476">
            <v>4.95</v>
          </cell>
          <cell r="E476">
            <v>5.15</v>
          </cell>
          <cell r="F476">
            <v>4.75</v>
          </cell>
          <cell r="G476">
            <v>4.75</v>
          </cell>
        </row>
        <row r="477">
          <cell r="B477" t="str">
            <v>GAYAPROJ</v>
          </cell>
          <cell r="C477">
            <v>44018</v>
          </cell>
          <cell r="D477">
            <v>16.1</v>
          </cell>
          <cell r="E477">
            <v>16.45</v>
          </cell>
          <cell r="F477">
            <v>15.3</v>
          </cell>
          <cell r="G477">
            <v>16.2</v>
          </cell>
        </row>
        <row r="478">
          <cell r="B478" t="str">
            <v>GEEKAYWIRE</v>
          </cell>
          <cell r="C478">
            <v>44018</v>
          </cell>
          <cell r="D478">
            <v>74</v>
          </cell>
          <cell r="E478">
            <v>74</v>
          </cell>
          <cell r="F478">
            <v>69</v>
          </cell>
          <cell r="G478">
            <v>71</v>
          </cell>
        </row>
        <row r="479">
          <cell r="B479" t="str">
            <v>GDL</v>
          </cell>
          <cell r="C479">
            <v>44018</v>
          </cell>
          <cell r="D479">
            <v>88</v>
          </cell>
          <cell r="E479">
            <v>89.95</v>
          </cell>
          <cell r="F479">
            <v>87.15</v>
          </cell>
          <cell r="G479">
            <v>87.75</v>
          </cell>
        </row>
        <row r="480">
          <cell r="B480" t="str">
            <v>GEECEE</v>
          </cell>
          <cell r="C480">
            <v>44018</v>
          </cell>
          <cell r="D480">
            <v>69.8</v>
          </cell>
          <cell r="E480">
            <v>70.5</v>
          </cell>
          <cell r="F480">
            <v>66.35</v>
          </cell>
          <cell r="G480">
            <v>68.75</v>
          </cell>
        </row>
        <row r="481">
          <cell r="B481" t="str">
            <v>GENUSPAPER</v>
          </cell>
          <cell r="C481">
            <v>44018</v>
          </cell>
          <cell r="D481">
            <v>5.9</v>
          </cell>
          <cell r="E481">
            <v>5.9</v>
          </cell>
          <cell r="F481">
            <v>5.9</v>
          </cell>
          <cell r="G481">
            <v>5.9</v>
          </cell>
        </row>
        <row r="482">
          <cell r="B482" t="str">
            <v>GENESYS</v>
          </cell>
          <cell r="C482">
            <v>44018</v>
          </cell>
          <cell r="D482">
            <v>38.95</v>
          </cell>
          <cell r="E482">
            <v>38.95</v>
          </cell>
          <cell r="F482">
            <v>35.9</v>
          </cell>
          <cell r="G482">
            <v>36.25</v>
          </cell>
        </row>
        <row r="483">
          <cell r="B483" t="str">
            <v>GENUSPOWER</v>
          </cell>
          <cell r="C483">
            <v>44018</v>
          </cell>
          <cell r="D483">
            <v>23.65</v>
          </cell>
          <cell r="E483">
            <v>25.3</v>
          </cell>
          <cell r="F483">
            <v>23.3</v>
          </cell>
          <cell r="G483">
            <v>25.1</v>
          </cell>
        </row>
        <row r="484">
          <cell r="B484" t="str">
            <v>GEOJITFSL</v>
          </cell>
          <cell r="C484">
            <v>44018</v>
          </cell>
          <cell r="D484">
            <v>37.8</v>
          </cell>
          <cell r="E484">
            <v>38.9</v>
          </cell>
          <cell r="F484">
            <v>37</v>
          </cell>
          <cell r="G484">
            <v>38.1</v>
          </cell>
        </row>
        <row r="485">
          <cell r="B485" t="str">
            <v>GEPIL</v>
          </cell>
          <cell r="C485">
            <v>44018</v>
          </cell>
          <cell r="D485">
            <v>472</v>
          </cell>
          <cell r="E485">
            <v>518.95</v>
          </cell>
          <cell r="F485">
            <v>472</v>
          </cell>
          <cell r="G485">
            <v>512</v>
          </cell>
        </row>
        <row r="486">
          <cell r="B486" t="str">
            <v>GET&amp;D</v>
          </cell>
          <cell r="C486">
            <v>44018</v>
          </cell>
          <cell r="D486">
            <v>83.8</v>
          </cell>
          <cell r="E486">
            <v>84.4</v>
          </cell>
          <cell r="F486">
            <v>78.45</v>
          </cell>
          <cell r="G486">
            <v>80.9</v>
          </cell>
        </row>
        <row r="487">
          <cell r="B487" t="str">
            <v>GESHIP</v>
          </cell>
          <cell r="C487">
            <v>44018</v>
          </cell>
          <cell r="D487">
            <v>215</v>
          </cell>
          <cell r="E487">
            <v>219</v>
          </cell>
          <cell r="F487">
            <v>211.8</v>
          </cell>
          <cell r="G487">
            <v>217.5</v>
          </cell>
        </row>
        <row r="488">
          <cell r="B488" t="str">
            <v>GFSTEELS</v>
          </cell>
          <cell r="C488">
            <v>44018</v>
          </cell>
          <cell r="D488">
            <v>3.8</v>
          </cell>
          <cell r="E488">
            <v>3.8</v>
          </cell>
          <cell r="F488">
            <v>3.65</v>
          </cell>
          <cell r="G488">
            <v>3.65</v>
          </cell>
        </row>
        <row r="489">
          <cell r="B489" t="str">
            <v>GFLLIMITED</v>
          </cell>
          <cell r="C489">
            <v>44018</v>
          </cell>
          <cell r="D489">
            <v>98.25</v>
          </cell>
          <cell r="E489">
            <v>102</v>
          </cell>
          <cell r="F489">
            <v>98</v>
          </cell>
          <cell r="G489">
            <v>99.7</v>
          </cell>
        </row>
        <row r="490">
          <cell r="B490" t="str">
            <v>GHCL</v>
          </cell>
          <cell r="C490">
            <v>44018</v>
          </cell>
          <cell r="D490">
            <v>145.7</v>
          </cell>
          <cell r="E490">
            <v>149.85</v>
          </cell>
          <cell r="F490">
            <v>144.5</v>
          </cell>
          <cell r="G490">
            <v>146.2</v>
          </cell>
        </row>
        <row r="491">
          <cell r="B491" t="str">
            <v>GICRE</v>
          </cell>
          <cell r="C491">
            <v>44018</v>
          </cell>
          <cell r="D491">
            <v>154.5</v>
          </cell>
          <cell r="E491">
            <v>154.75</v>
          </cell>
          <cell r="F491">
            <v>151.9</v>
          </cell>
          <cell r="G491">
            <v>152.45</v>
          </cell>
        </row>
        <row r="492">
          <cell r="B492" t="str">
            <v>GILLANDERS</v>
          </cell>
          <cell r="C492">
            <v>44018</v>
          </cell>
          <cell r="D492">
            <v>27.5</v>
          </cell>
          <cell r="E492">
            <v>29.2</v>
          </cell>
          <cell r="F492">
            <v>27.5</v>
          </cell>
          <cell r="G492">
            <v>28.2</v>
          </cell>
        </row>
        <row r="493">
          <cell r="B493" t="str">
            <v>GICHSGFIN</v>
          </cell>
          <cell r="C493">
            <v>44018</v>
          </cell>
          <cell r="D493">
            <v>96.1</v>
          </cell>
          <cell r="E493">
            <v>99</v>
          </cell>
          <cell r="F493">
            <v>94.4</v>
          </cell>
          <cell r="G493">
            <v>96.75</v>
          </cell>
        </row>
        <row r="494">
          <cell r="B494" t="str">
            <v>GILLETTE</v>
          </cell>
          <cell r="C494">
            <v>44018</v>
          </cell>
          <cell r="D494">
            <v>5225</v>
          </cell>
          <cell r="E494">
            <v>5225</v>
          </cell>
          <cell r="F494">
            <v>5081</v>
          </cell>
          <cell r="G494">
            <v>5092.9</v>
          </cell>
        </row>
        <row r="495">
          <cell r="B495" t="str">
            <v>GINNIFILA</v>
          </cell>
          <cell r="C495">
            <v>44018</v>
          </cell>
          <cell r="D495">
            <v>12.2</v>
          </cell>
          <cell r="E495">
            <v>12.8</v>
          </cell>
          <cell r="F495">
            <v>12.2</v>
          </cell>
          <cell r="G495">
            <v>12.2</v>
          </cell>
        </row>
        <row r="496">
          <cell r="B496" t="str">
            <v>GISOLUTION</v>
          </cell>
          <cell r="C496">
            <v>44018</v>
          </cell>
          <cell r="D496">
            <v>2</v>
          </cell>
          <cell r="E496">
            <v>2.1</v>
          </cell>
          <cell r="F496">
            <v>2</v>
          </cell>
          <cell r="G496">
            <v>2.1</v>
          </cell>
        </row>
        <row r="497">
          <cell r="B497" t="str">
            <v>GIPCL</v>
          </cell>
          <cell r="C497">
            <v>44018</v>
          </cell>
          <cell r="D497">
            <v>71.55</v>
          </cell>
          <cell r="E497">
            <v>71.95</v>
          </cell>
          <cell r="F497">
            <v>70.5</v>
          </cell>
          <cell r="G497">
            <v>70.9</v>
          </cell>
        </row>
        <row r="498">
          <cell r="B498" t="str">
            <v>GKWLIMITED</v>
          </cell>
          <cell r="C498">
            <v>44018</v>
          </cell>
          <cell r="D498">
            <v>485</v>
          </cell>
          <cell r="E498">
            <v>495.7</v>
          </cell>
          <cell r="F498">
            <v>450</v>
          </cell>
          <cell r="G498">
            <v>470.25</v>
          </cell>
        </row>
        <row r="499">
          <cell r="B499" t="str">
            <v>GLAXO</v>
          </cell>
          <cell r="C499">
            <v>44018</v>
          </cell>
          <cell r="D499">
            <v>1498</v>
          </cell>
          <cell r="E499">
            <v>1499</v>
          </cell>
          <cell r="F499">
            <v>1480</v>
          </cell>
          <cell r="G499">
            <v>1482.8</v>
          </cell>
        </row>
        <row r="500">
          <cell r="B500" t="str">
            <v>GLENMARK</v>
          </cell>
          <cell r="C500">
            <v>44018</v>
          </cell>
          <cell r="D500">
            <v>433</v>
          </cell>
          <cell r="E500">
            <v>436</v>
          </cell>
          <cell r="F500">
            <v>426.6</v>
          </cell>
          <cell r="G500">
            <v>428</v>
          </cell>
        </row>
        <row r="501">
          <cell r="B501" t="str">
            <v>GLFL</v>
          </cell>
          <cell r="C501">
            <v>44018</v>
          </cell>
          <cell r="D501">
            <v>1.6</v>
          </cell>
          <cell r="E501">
            <v>1.6</v>
          </cell>
          <cell r="F501">
            <v>1.5</v>
          </cell>
          <cell r="G501">
            <v>1.5</v>
          </cell>
        </row>
        <row r="502">
          <cell r="B502" t="str">
            <v>GLOBALVECT</v>
          </cell>
          <cell r="C502">
            <v>44018</v>
          </cell>
          <cell r="D502">
            <v>56.95</v>
          </cell>
          <cell r="E502">
            <v>57.95</v>
          </cell>
          <cell r="F502">
            <v>55.55</v>
          </cell>
          <cell r="G502">
            <v>56.4</v>
          </cell>
        </row>
        <row r="503">
          <cell r="B503" t="str">
            <v>GLOBOFFS</v>
          </cell>
          <cell r="C503">
            <v>44018</v>
          </cell>
          <cell r="D503">
            <v>5.45</v>
          </cell>
          <cell r="E503">
            <v>5.65</v>
          </cell>
          <cell r="F503">
            <v>5.45</v>
          </cell>
          <cell r="G503">
            <v>5.65</v>
          </cell>
        </row>
        <row r="504">
          <cell r="B504" t="str">
            <v>GLOBUSSPR</v>
          </cell>
          <cell r="C504">
            <v>44018</v>
          </cell>
          <cell r="D504">
            <v>125.6</v>
          </cell>
          <cell r="E504">
            <v>132.8</v>
          </cell>
          <cell r="F504">
            <v>125.6</v>
          </cell>
          <cell r="G504">
            <v>132.8</v>
          </cell>
        </row>
        <row r="505">
          <cell r="B505" t="str">
            <v>GMBREW</v>
          </cell>
          <cell r="C505">
            <v>44018</v>
          </cell>
          <cell r="D505">
            <v>405.1</v>
          </cell>
          <cell r="E505">
            <v>409.95</v>
          </cell>
          <cell r="F505">
            <v>403.15</v>
          </cell>
          <cell r="G505">
            <v>405.2</v>
          </cell>
        </row>
        <row r="506">
          <cell r="B506" t="str">
            <v>GMMPFAUDLR</v>
          </cell>
          <cell r="C506">
            <v>44018</v>
          </cell>
          <cell r="D506">
            <v>4258.7</v>
          </cell>
          <cell r="E506">
            <v>4268</v>
          </cell>
          <cell r="F506">
            <v>4206</v>
          </cell>
          <cell r="G506">
            <v>4228.45</v>
          </cell>
        </row>
        <row r="507">
          <cell r="B507" t="str">
            <v>GMDCLTD</v>
          </cell>
          <cell r="C507">
            <v>44018</v>
          </cell>
          <cell r="D507">
            <v>41</v>
          </cell>
          <cell r="E507">
            <v>41.5</v>
          </cell>
          <cell r="F507">
            <v>40.5</v>
          </cell>
          <cell r="G507">
            <v>40.9</v>
          </cell>
        </row>
        <row r="508">
          <cell r="B508" t="str">
            <v>GNA</v>
          </cell>
          <cell r="C508">
            <v>44018</v>
          </cell>
          <cell r="D508">
            <v>190.2</v>
          </cell>
          <cell r="E508">
            <v>192.7</v>
          </cell>
          <cell r="F508">
            <v>189.7</v>
          </cell>
          <cell r="G508">
            <v>190.35</v>
          </cell>
        </row>
        <row r="509">
          <cell r="B509" t="str">
            <v>GMRINFRA</v>
          </cell>
          <cell r="C509">
            <v>44018</v>
          </cell>
          <cell r="D509">
            <v>21.55</v>
          </cell>
          <cell r="E509">
            <v>22.4</v>
          </cell>
          <cell r="F509">
            <v>21.25</v>
          </cell>
          <cell r="G509">
            <v>21.3</v>
          </cell>
        </row>
        <row r="510">
          <cell r="B510" t="str">
            <v>GNFC</v>
          </cell>
          <cell r="C510">
            <v>44018</v>
          </cell>
          <cell r="D510">
            <v>158</v>
          </cell>
          <cell r="E510">
            <v>160.9</v>
          </cell>
          <cell r="F510">
            <v>156.6</v>
          </cell>
          <cell r="G510">
            <v>158.3</v>
          </cell>
        </row>
        <row r="511">
          <cell r="B511" t="str">
            <v>GOACARBON</v>
          </cell>
          <cell r="C511">
            <v>44018</v>
          </cell>
          <cell r="D511">
            <v>231.75</v>
          </cell>
          <cell r="E511">
            <v>236.6</v>
          </cell>
          <cell r="F511">
            <v>227</v>
          </cell>
          <cell r="G511">
            <v>228.6</v>
          </cell>
        </row>
        <row r="512">
          <cell r="B512" t="str">
            <v>GODREJAGRO</v>
          </cell>
          <cell r="C512">
            <v>44018</v>
          </cell>
          <cell r="D512">
            <v>435.15</v>
          </cell>
          <cell r="E512">
            <v>498</v>
          </cell>
          <cell r="F512">
            <v>433.4</v>
          </cell>
          <cell r="G512">
            <v>485.6</v>
          </cell>
        </row>
        <row r="513">
          <cell r="B513" t="str">
            <v>GOCLCORP</v>
          </cell>
          <cell r="C513">
            <v>44018</v>
          </cell>
          <cell r="D513">
            <v>172.15</v>
          </cell>
          <cell r="E513">
            <v>179.75</v>
          </cell>
          <cell r="F513">
            <v>170.5</v>
          </cell>
          <cell r="G513">
            <v>173.2</v>
          </cell>
        </row>
        <row r="514">
          <cell r="B514" t="str">
            <v>GODFRYPHLP</v>
          </cell>
          <cell r="C514">
            <v>44018</v>
          </cell>
          <cell r="D514">
            <v>985.25</v>
          </cell>
          <cell r="E514">
            <v>995.35</v>
          </cell>
          <cell r="F514">
            <v>975</v>
          </cell>
          <cell r="G514">
            <v>977.35</v>
          </cell>
        </row>
        <row r="515">
          <cell r="B515" t="str">
            <v>GODREJCP</v>
          </cell>
          <cell r="C515">
            <v>44018</v>
          </cell>
          <cell r="D515">
            <v>719.9</v>
          </cell>
          <cell r="E515">
            <v>720</v>
          </cell>
          <cell r="F515">
            <v>702.1</v>
          </cell>
          <cell r="G515">
            <v>707.9</v>
          </cell>
        </row>
        <row r="516">
          <cell r="B516" t="str">
            <v>GODREJIND</v>
          </cell>
          <cell r="C516">
            <v>44018</v>
          </cell>
          <cell r="D516">
            <v>394.05</v>
          </cell>
          <cell r="E516">
            <v>397.15</v>
          </cell>
          <cell r="F516">
            <v>390.55</v>
          </cell>
          <cell r="G516">
            <v>393.25</v>
          </cell>
        </row>
        <row r="517">
          <cell r="B517" t="str">
            <v>GODREJPROP</v>
          </cell>
          <cell r="C517">
            <v>44018</v>
          </cell>
          <cell r="D517">
            <v>900</v>
          </cell>
          <cell r="E517">
            <v>908.95</v>
          </cell>
          <cell r="F517">
            <v>880</v>
          </cell>
          <cell r="G517">
            <v>891.95</v>
          </cell>
        </row>
        <row r="518">
          <cell r="B518" t="str">
            <v>GOENKA</v>
          </cell>
          <cell r="C518">
            <v>44018</v>
          </cell>
          <cell r="D518">
            <v>1.6</v>
          </cell>
          <cell r="E518">
            <v>1.6</v>
          </cell>
          <cell r="F518">
            <v>1.6</v>
          </cell>
          <cell r="G518">
            <v>1.6</v>
          </cell>
        </row>
        <row r="519">
          <cell r="B519" t="str">
            <v>GOKEX</v>
          </cell>
          <cell r="C519">
            <v>44018</v>
          </cell>
          <cell r="D519">
            <v>41.2</v>
          </cell>
          <cell r="E519">
            <v>41.2</v>
          </cell>
          <cell r="F519">
            <v>39.65</v>
          </cell>
          <cell r="G519">
            <v>39.75</v>
          </cell>
        </row>
        <row r="520">
          <cell r="B520" t="str">
            <v>GOKUL</v>
          </cell>
          <cell r="C520">
            <v>44018</v>
          </cell>
          <cell r="D520">
            <v>19.6</v>
          </cell>
          <cell r="E520">
            <v>19.6</v>
          </cell>
          <cell r="F520">
            <v>18.2</v>
          </cell>
          <cell r="G520">
            <v>18.2</v>
          </cell>
        </row>
        <row r="521">
          <cell r="B521" t="str">
            <v>GOKULAGRO</v>
          </cell>
          <cell r="C521">
            <v>44018</v>
          </cell>
          <cell r="D521">
            <v>15.5</v>
          </cell>
          <cell r="E521">
            <v>15.85</v>
          </cell>
          <cell r="F521">
            <v>14.9</v>
          </cell>
          <cell r="G521">
            <v>15</v>
          </cell>
        </row>
        <row r="522">
          <cell r="B522" t="str">
            <v>GOLDENTOBC</v>
          </cell>
          <cell r="C522">
            <v>44018</v>
          </cell>
          <cell r="D522">
            <v>26.9</v>
          </cell>
          <cell r="E522">
            <v>27.9</v>
          </cell>
          <cell r="F522">
            <v>26.1</v>
          </cell>
          <cell r="G522">
            <v>26.9</v>
          </cell>
        </row>
        <row r="523">
          <cell r="B523" t="str">
            <v>GOLDIAM</v>
          </cell>
          <cell r="C523">
            <v>44018</v>
          </cell>
          <cell r="D523">
            <v>105</v>
          </cell>
          <cell r="E523">
            <v>114.5</v>
          </cell>
          <cell r="F523">
            <v>102.5</v>
          </cell>
          <cell r="G523">
            <v>108.9</v>
          </cell>
        </row>
        <row r="524">
          <cell r="B524" t="str">
            <v>GOODLUCK</v>
          </cell>
          <cell r="C524">
            <v>44018</v>
          </cell>
          <cell r="D524">
            <v>39.25</v>
          </cell>
          <cell r="E524">
            <v>44.1</v>
          </cell>
          <cell r="F524">
            <v>39.1</v>
          </cell>
          <cell r="G524">
            <v>42.6</v>
          </cell>
        </row>
        <row r="525">
          <cell r="B525" t="str">
            <v>GOLDTECH</v>
          </cell>
          <cell r="C525">
            <v>44018</v>
          </cell>
          <cell r="D525">
            <v>8.9</v>
          </cell>
          <cell r="E525">
            <v>8.9</v>
          </cell>
          <cell r="F525">
            <v>8.35</v>
          </cell>
          <cell r="G525">
            <v>8.45</v>
          </cell>
        </row>
        <row r="526">
          <cell r="B526" t="str">
            <v>GPPL</v>
          </cell>
          <cell r="C526">
            <v>44018</v>
          </cell>
          <cell r="D526">
            <v>78.5</v>
          </cell>
          <cell r="E526">
            <v>79.9</v>
          </cell>
          <cell r="F526">
            <v>78.4</v>
          </cell>
          <cell r="G526">
            <v>79.05</v>
          </cell>
        </row>
        <row r="527">
          <cell r="B527" t="str">
            <v>GPTINFRA</v>
          </cell>
          <cell r="C527">
            <v>44018</v>
          </cell>
          <cell r="D527">
            <v>29.15</v>
          </cell>
          <cell r="E527">
            <v>29.15</v>
          </cell>
          <cell r="F527">
            <v>27.35</v>
          </cell>
          <cell r="G527">
            <v>28.45</v>
          </cell>
        </row>
        <row r="528">
          <cell r="B528" t="str">
            <v>GPIL</v>
          </cell>
          <cell r="C528">
            <v>44018</v>
          </cell>
          <cell r="D528">
            <v>165</v>
          </cell>
          <cell r="E528">
            <v>167</v>
          </cell>
          <cell r="F528">
            <v>160.25</v>
          </cell>
          <cell r="G528">
            <v>162.8</v>
          </cell>
        </row>
        <row r="529">
          <cell r="B529" t="str">
            <v>GRANULES</v>
          </cell>
          <cell r="C529">
            <v>44018</v>
          </cell>
          <cell r="D529">
            <v>210.7</v>
          </cell>
          <cell r="E529">
            <v>212.8</v>
          </cell>
          <cell r="F529">
            <v>208</v>
          </cell>
          <cell r="G529">
            <v>209</v>
          </cell>
        </row>
        <row r="530">
          <cell r="B530" t="str">
            <v>GRAVITA</v>
          </cell>
          <cell r="C530">
            <v>44018</v>
          </cell>
          <cell r="D530">
            <v>44.2</v>
          </cell>
          <cell r="E530">
            <v>44.95</v>
          </cell>
          <cell r="F530">
            <v>43.05</v>
          </cell>
          <cell r="G530">
            <v>43.55</v>
          </cell>
        </row>
        <row r="531">
          <cell r="B531" t="str">
            <v>GRASIM</v>
          </cell>
          <cell r="C531">
            <v>44018</v>
          </cell>
          <cell r="D531">
            <v>633</v>
          </cell>
          <cell r="E531">
            <v>653.4</v>
          </cell>
          <cell r="F531">
            <v>629.1</v>
          </cell>
          <cell r="G531">
            <v>641.15</v>
          </cell>
        </row>
        <row r="532">
          <cell r="B532" t="str">
            <v>GRAPHITE</v>
          </cell>
          <cell r="C532">
            <v>44018</v>
          </cell>
          <cell r="D532">
            <v>192</v>
          </cell>
          <cell r="E532">
            <v>193.3</v>
          </cell>
          <cell r="F532">
            <v>187.5</v>
          </cell>
          <cell r="G532">
            <v>188.45</v>
          </cell>
        </row>
        <row r="533">
          <cell r="B533" t="str">
            <v>GREENLAM</v>
          </cell>
          <cell r="C533">
            <v>44018</v>
          </cell>
          <cell r="D533">
            <v>798.95</v>
          </cell>
          <cell r="E533">
            <v>798.95</v>
          </cell>
          <cell r="F533">
            <v>773.3</v>
          </cell>
          <cell r="G533">
            <v>776.15</v>
          </cell>
        </row>
        <row r="534">
          <cell r="B534" t="str">
            <v>GREENPANEL</v>
          </cell>
          <cell r="C534">
            <v>44018</v>
          </cell>
          <cell r="D534">
            <v>37.9</v>
          </cell>
          <cell r="E534">
            <v>39.7</v>
          </cell>
          <cell r="F534">
            <v>37.3</v>
          </cell>
          <cell r="G534">
            <v>39</v>
          </cell>
        </row>
        <row r="535">
          <cell r="B535" t="str">
            <v>GREAVESCOT</v>
          </cell>
          <cell r="C535">
            <v>44018</v>
          </cell>
          <cell r="D535">
            <v>86.5</v>
          </cell>
          <cell r="E535">
            <v>90</v>
          </cell>
          <cell r="F535">
            <v>85.9</v>
          </cell>
          <cell r="G535">
            <v>88.75</v>
          </cell>
        </row>
        <row r="536">
          <cell r="B536" t="str">
            <v>GREENPOWER</v>
          </cell>
          <cell r="C536">
            <v>44018</v>
          </cell>
          <cell r="D536">
            <v>2.5</v>
          </cell>
          <cell r="E536">
            <v>2.5</v>
          </cell>
          <cell r="F536">
            <v>2.5</v>
          </cell>
          <cell r="G536">
            <v>2.5</v>
          </cell>
        </row>
        <row r="537">
          <cell r="B537" t="str">
            <v>GREENPLY</v>
          </cell>
          <cell r="C537">
            <v>44018</v>
          </cell>
          <cell r="D537">
            <v>89.25</v>
          </cell>
          <cell r="E537">
            <v>90</v>
          </cell>
          <cell r="F537">
            <v>87.9</v>
          </cell>
          <cell r="G537">
            <v>88.2</v>
          </cell>
        </row>
        <row r="538">
          <cell r="B538" t="str">
            <v>GROBTEA</v>
          </cell>
          <cell r="C538">
            <v>44018</v>
          </cell>
          <cell r="D538">
            <v>430</v>
          </cell>
          <cell r="E538">
            <v>430</v>
          </cell>
          <cell r="F538">
            <v>368.25</v>
          </cell>
          <cell r="G538">
            <v>412.35</v>
          </cell>
        </row>
        <row r="539">
          <cell r="B539" t="str">
            <v>GRPLTD</v>
          </cell>
          <cell r="C539">
            <v>44018</v>
          </cell>
          <cell r="D539">
            <v>640.05</v>
          </cell>
          <cell r="E539">
            <v>658</v>
          </cell>
          <cell r="F539">
            <v>640.05</v>
          </cell>
          <cell r="G539">
            <v>658</v>
          </cell>
        </row>
        <row r="540">
          <cell r="B540" t="str">
            <v>GRSE</v>
          </cell>
          <cell r="C540">
            <v>44018</v>
          </cell>
          <cell r="D540">
            <v>220</v>
          </cell>
          <cell r="E540">
            <v>225.8</v>
          </cell>
          <cell r="F540">
            <v>215.6</v>
          </cell>
          <cell r="G540">
            <v>222.85</v>
          </cell>
        </row>
        <row r="541">
          <cell r="B541" t="str">
            <v>GRINDWELL</v>
          </cell>
          <cell r="C541">
            <v>44018</v>
          </cell>
          <cell r="D541">
            <v>489.45</v>
          </cell>
          <cell r="E541">
            <v>504</v>
          </cell>
          <cell r="F541">
            <v>487</v>
          </cell>
          <cell r="G541">
            <v>499.05</v>
          </cell>
        </row>
        <row r="542">
          <cell r="B542" t="str">
            <v>GSCLCEMENT</v>
          </cell>
          <cell r="C542">
            <v>44018</v>
          </cell>
          <cell r="D542">
            <v>32.8</v>
          </cell>
          <cell r="E542">
            <v>33.75</v>
          </cell>
          <cell r="F542">
            <v>32.35</v>
          </cell>
          <cell r="G542">
            <v>33.4</v>
          </cell>
        </row>
        <row r="543">
          <cell r="B543" t="str">
            <v>GSFC</v>
          </cell>
          <cell r="C543">
            <v>44018</v>
          </cell>
          <cell r="D543">
            <v>56</v>
          </cell>
          <cell r="E543">
            <v>56.9</v>
          </cell>
          <cell r="F543">
            <v>55.65</v>
          </cell>
          <cell r="G543">
            <v>56.35</v>
          </cell>
        </row>
        <row r="544">
          <cell r="B544" t="str">
            <v>GSPL</v>
          </cell>
          <cell r="C544">
            <v>44018</v>
          </cell>
          <cell r="D544">
            <v>222.8</v>
          </cell>
          <cell r="E544">
            <v>226.7</v>
          </cell>
          <cell r="F544">
            <v>219.85</v>
          </cell>
          <cell r="G544">
            <v>226</v>
          </cell>
        </row>
        <row r="545">
          <cell r="B545" t="str">
            <v>GSS</v>
          </cell>
          <cell r="C545">
            <v>44018</v>
          </cell>
          <cell r="D545">
            <v>25.9</v>
          </cell>
          <cell r="E545">
            <v>26.6</v>
          </cell>
          <cell r="F545">
            <v>25.25</v>
          </cell>
          <cell r="G545">
            <v>25.4</v>
          </cell>
        </row>
        <row r="546">
          <cell r="B546" t="str">
            <v>GTLINFRA</v>
          </cell>
          <cell r="C546">
            <v>44018</v>
          </cell>
          <cell r="D546">
            <v>1.15</v>
          </cell>
          <cell r="E546">
            <v>1.15</v>
          </cell>
          <cell r="F546">
            <v>1.15</v>
          </cell>
          <cell r="G546">
            <v>1.15</v>
          </cell>
        </row>
        <row r="547">
          <cell r="B547" t="str">
            <v>GTL</v>
          </cell>
          <cell r="C547">
            <v>44018</v>
          </cell>
          <cell r="D547">
            <v>1.9</v>
          </cell>
          <cell r="E547">
            <v>1.9</v>
          </cell>
          <cell r="F547">
            <v>1.8</v>
          </cell>
          <cell r="G547">
            <v>1.9</v>
          </cell>
        </row>
        <row r="548">
          <cell r="B548" t="str">
            <v>GTNIND</v>
          </cell>
          <cell r="C548">
            <v>44018</v>
          </cell>
          <cell r="D548">
            <v>10</v>
          </cell>
          <cell r="E548">
            <v>10</v>
          </cell>
          <cell r="F548">
            <v>9.95</v>
          </cell>
          <cell r="G548">
            <v>9.95</v>
          </cell>
        </row>
        <row r="549">
          <cell r="B549" t="str">
            <v>GTNTEX</v>
          </cell>
          <cell r="C549">
            <v>44018</v>
          </cell>
          <cell r="D549">
            <v>6.3</v>
          </cell>
          <cell r="E549">
            <v>6.5</v>
          </cell>
          <cell r="F549">
            <v>6</v>
          </cell>
          <cell r="G549">
            <v>6.15</v>
          </cell>
        </row>
        <row r="550">
          <cell r="B550" t="str">
            <v>GTPL</v>
          </cell>
          <cell r="C550">
            <v>44018</v>
          </cell>
          <cell r="D550">
            <v>70.05</v>
          </cell>
          <cell r="E550">
            <v>73.2</v>
          </cell>
          <cell r="F550">
            <v>70</v>
          </cell>
          <cell r="G550">
            <v>72.4</v>
          </cell>
        </row>
        <row r="551">
          <cell r="B551" t="str">
            <v>GUFICBIO</v>
          </cell>
          <cell r="C551">
            <v>44018</v>
          </cell>
          <cell r="D551">
            <v>79.8</v>
          </cell>
          <cell r="E551">
            <v>79.9</v>
          </cell>
          <cell r="F551">
            <v>76.65</v>
          </cell>
          <cell r="G551">
            <v>77.35</v>
          </cell>
        </row>
        <row r="552">
          <cell r="B552" t="str">
            <v>GUJGASLTD</v>
          </cell>
          <cell r="C552">
            <v>44018</v>
          </cell>
          <cell r="D552">
            <v>324.7</v>
          </cell>
          <cell r="E552">
            <v>328</v>
          </cell>
          <cell r="F552">
            <v>319.25</v>
          </cell>
          <cell r="G552">
            <v>320.7</v>
          </cell>
        </row>
        <row r="553">
          <cell r="B553" t="str">
            <v>GUJRAFFIA</v>
          </cell>
          <cell r="C553">
            <v>44018</v>
          </cell>
          <cell r="D553">
            <v>13</v>
          </cell>
          <cell r="E553">
            <v>13.15</v>
          </cell>
          <cell r="F553">
            <v>12.5</v>
          </cell>
          <cell r="G553">
            <v>13.05</v>
          </cell>
        </row>
        <row r="554">
          <cell r="B554" t="str">
            <v>GUJALKALI</v>
          </cell>
          <cell r="C554">
            <v>44018</v>
          </cell>
          <cell r="D554">
            <v>335</v>
          </cell>
          <cell r="E554">
            <v>335</v>
          </cell>
          <cell r="F554">
            <v>331.1</v>
          </cell>
          <cell r="G554">
            <v>332.05</v>
          </cell>
        </row>
        <row r="555">
          <cell r="B555" t="str">
            <v>GUJAPOLLO</v>
          </cell>
          <cell r="C555">
            <v>44018</v>
          </cell>
          <cell r="D555">
            <v>181</v>
          </cell>
          <cell r="E555">
            <v>182.45</v>
          </cell>
          <cell r="F555">
            <v>173.55</v>
          </cell>
          <cell r="G555">
            <v>175.95</v>
          </cell>
        </row>
        <row r="556">
          <cell r="B556" t="str">
            <v>GULFOILLUB</v>
          </cell>
          <cell r="C556">
            <v>44018</v>
          </cell>
          <cell r="D556">
            <v>588</v>
          </cell>
          <cell r="E556">
            <v>588.95</v>
          </cell>
          <cell r="F556">
            <v>571.55</v>
          </cell>
          <cell r="G556">
            <v>573.45</v>
          </cell>
        </row>
        <row r="557">
          <cell r="B557" t="str">
            <v>GULPOLY</v>
          </cell>
          <cell r="C557">
            <v>44018</v>
          </cell>
          <cell r="D557">
            <v>36.45</v>
          </cell>
          <cell r="E557">
            <v>36.45</v>
          </cell>
          <cell r="F557">
            <v>34.8</v>
          </cell>
          <cell r="G557">
            <v>35</v>
          </cell>
        </row>
        <row r="558">
          <cell r="B558" t="str">
            <v>GULFPETRO</v>
          </cell>
          <cell r="C558">
            <v>44018</v>
          </cell>
          <cell r="D558">
            <v>44.1</v>
          </cell>
          <cell r="E558">
            <v>48.5</v>
          </cell>
          <cell r="F558">
            <v>43.2</v>
          </cell>
          <cell r="G558">
            <v>47.3</v>
          </cell>
        </row>
        <row r="559">
          <cell r="B559" t="str">
            <v>HAL</v>
          </cell>
          <cell r="C559">
            <v>44018</v>
          </cell>
          <cell r="D559">
            <v>856</v>
          </cell>
          <cell r="E559">
            <v>994.6</v>
          </cell>
          <cell r="F559">
            <v>825</v>
          </cell>
          <cell r="G559">
            <v>953.9</v>
          </cell>
        </row>
        <row r="560">
          <cell r="B560" t="str">
            <v>GVKPIL</v>
          </cell>
          <cell r="C560">
            <v>44018</v>
          </cell>
          <cell r="D560">
            <v>2.9</v>
          </cell>
          <cell r="E560">
            <v>2.9</v>
          </cell>
          <cell r="F560">
            <v>2.9</v>
          </cell>
          <cell r="G560">
            <v>2.9</v>
          </cell>
        </row>
        <row r="561">
          <cell r="B561" t="str">
            <v>HARITASEAT</v>
          </cell>
          <cell r="C561">
            <v>44018</v>
          </cell>
          <cell r="D561">
            <v>371.15</v>
          </cell>
          <cell r="E561">
            <v>388.8</v>
          </cell>
          <cell r="F561">
            <v>365.5</v>
          </cell>
          <cell r="G561">
            <v>378.95</v>
          </cell>
        </row>
        <row r="562">
          <cell r="B562" t="str">
            <v>HATHWAY</v>
          </cell>
          <cell r="C562">
            <v>44018</v>
          </cell>
          <cell r="D562">
            <v>32.15</v>
          </cell>
          <cell r="E562">
            <v>33</v>
          </cell>
          <cell r="F562">
            <v>31.4</v>
          </cell>
          <cell r="G562">
            <v>32.15</v>
          </cell>
        </row>
        <row r="563">
          <cell r="B563" t="str">
            <v>HARRMALAYA</v>
          </cell>
          <cell r="C563">
            <v>44018</v>
          </cell>
          <cell r="D563">
            <v>75.9</v>
          </cell>
          <cell r="E563">
            <v>79.5</v>
          </cell>
          <cell r="F563">
            <v>73.6</v>
          </cell>
          <cell r="G563">
            <v>76.85</v>
          </cell>
        </row>
        <row r="564">
          <cell r="B564" t="str">
            <v>HATSUN</v>
          </cell>
          <cell r="C564">
            <v>44018</v>
          </cell>
          <cell r="D564">
            <v>652</v>
          </cell>
          <cell r="E564">
            <v>672.75</v>
          </cell>
          <cell r="F564">
            <v>652</v>
          </cell>
          <cell r="G564">
            <v>668</v>
          </cell>
        </row>
        <row r="565">
          <cell r="B565" t="str">
            <v>HAVISHA</v>
          </cell>
          <cell r="C565">
            <v>44018</v>
          </cell>
          <cell r="D565">
            <v>0.75</v>
          </cell>
          <cell r="E565">
            <v>0.8</v>
          </cell>
          <cell r="F565">
            <v>0.75</v>
          </cell>
          <cell r="G565">
            <v>0.75</v>
          </cell>
        </row>
        <row r="566">
          <cell r="B566" t="str">
            <v>HBSL</v>
          </cell>
          <cell r="C566">
            <v>44018</v>
          </cell>
          <cell r="D566">
            <v>5.5</v>
          </cell>
          <cell r="E566">
            <v>5.5</v>
          </cell>
          <cell r="F566">
            <v>5.5</v>
          </cell>
          <cell r="G566">
            <v>5.5</v>
          </cell>
        </row>
        <row r="567">
          <cell r="B567" t="str">
            <v>HAVELLS</v>
          </cell>
          <cell r="C567">
            <v>44018</v>
          </cell>
          <cell r="D567">
            <v>580.2</v>
          </cell>
          <cell r="E567">
            <v>589</v>
          </cell>
          <cell r="F567">
            <v>578.75</v>
          </cell>
          <cell r="G567">
            <v>582.9</v>
          </cell>
        </row>
        <row r="568">
          <cell r="B568" t="str">
            <v>HBLPOWER</v>
          </cell>
          <cell r="C568">
            <v>44018</v>
          </cell>
          <cell r="D568">
            <v>16.95</v>
          </cell>
          <cell r="E568">
            <v>17.25</v>
          </cell>
          <cell r="F568">
            <v>16.6</v>
          </cell>
          <cell r="G568">
            <v>17.05</v>
          </cell>
        </row>
        <row r="569">
          <cell r="B569" t="str">
            <v>HCG</v>
          </cell>
          <cell r="C569">
            <v>44018</v>
          </cell>
          <cell r="D569">
            <v>121.25</v>
          </cell>
          <cell r="E569">
            <v>122.9</v>
          </cell>
          <cell r="F569">
            <v>121.25</v>
          </cell>
          <cell r="G569">
            <v>122.4</v>
          </cell>
        </row>
        <row r="570">
          <cell r="B570" t="str">
            <v>HCC</v>
          </cell>
          <cell r="C570">
            <v>44018</v>
          </cell>
          <cell r="D570">
            <v>6</v>
          </cell>
          <cell r="E570">
            <v>6.05</v>
          </cell>
          <cell r="F570">
            <v>5.7</v>
          </cell>
          <cell r="G570">
            <v>5.7</v>
          </cell>
        </row>
        <row r="571">
          <cell r="B571" t="str">
            <v>HCL-INSYS</v>
          </cell>
          <cell r="C571">
            <v>44018</v>
          </cell>
          <cell r="D571">
            <v>10.7</v>
          </cell>
          <cell r="E571">
            <v>10.7</v>
          </cell>
          <cell r="F571">
            <v>10.7</v>
          </cell>
          <cell r="G571">
            <v>10.7</v>
          </cell>
        </row>
        <row r="572">
          <cell r="B572" t="str">
            <v>HCLTECH</v>
          </cell>
          <cell r="C572">
            <v>44018</v>
          </cell>
          <cell r="D572">
            <v>579.15</v>
          </cell>
          <cell r="E572">
            <v>589</v>
          </cell>
          <cell r="F572">
            <v>577.25</v>
          </cell>
          <cell r="G572">
            <v>578.7</v>
          </cell>
        </row>
        <row r="573">
          <cell r="B573" t="str">
            <v>HDFCAMC</v>
          </cell>
          <cell r="C573">
            <v>44018</v>
          </cell>
          <cell r="D573">
            <v>2568</v>
          </cell>
          <cell r="E573">
            <v>2618.8</v>
          </cell>
          <cell r="F573">
            <v>2553.8</v>
          </cell>
          <cell r="G573">
            <v>2590.3</v>
          </cell>
        </row>
        <row r="574">
          <cell r="B574" t="str">
            <v>HDFC</v>
          </cell>
          <cell r="C574">
            <v>44018</v>
          </cell>
          <cell r="D574">
            <v>1903.25</v>
          </cell>
          <cell r="E574">
            <v>1909.25</v>
          </cell>
          <cell r="F574">
            <v>1864.55</v>
          </cell>
          <cell r="G574">
            <v>1868.7</v>
          </cell>
        </row>
        <row r="575">
          <cell r="B575" t="str">
            <v>HDFCLIFE</v>
          </cell>
          <cell r="C575">
            <v>44018</v>
          </cell>
          <cell r="D575">
            <v>581</v>
          </cell>
          <cell r="E575">
            <v>591.85</v>
          </cell>
          <cell r="F575">
            <v>576.4</v>
          </cell>
          <cell r="G575">
            <v>584.7</v>
          </cell>
        </row>
        <row r="576">
          <cell r="B576" t="str">
            <v>HDFCBANK</v>
          </cell>
          <cell r="C576">
            <v>44018</v>
          </cell>
          <cell r="D576">
            <v>1107.95</v>
          </cell>
          <cell r="E576">
            <v>1119.9</v>
          </cell>
          <cell r="F576">
            <v>1100</v>
          </cell>
          <cell r="G576">
            <v>1103</v>
          </cell>
        </row>
        <row r="577">
          <cell r="B577" t="str">
            <v>HDIL</v>
          </cell>
          <cell r="C577">
            <v>44018</v>
          </cell>
          <cell r="D577">
            <v>3.6</v>
          </cell>
          <cell r="E577">
            <v>3.6</v>
          </cell>
          <cell r="F577">
            <v>3.3</v>
          </cell>
          <cell r="G577">
            <v>3.55</v>
          </cell>
        </row>
        <row r="578">
          <cell r="B578" t="str">
            <v>HEG</v>
          </cell>
          <cell r="C578">
            <v>44018</v>
          </cell>
          <cell r="D578">
            <v>861</v>
          </cell>
          <cell r="E578">
            <v>864</v>
          </cell>
          <cell r="F578">
            <v>848.05</v>
          </cell>
          <cell r="G578">
            <v>850.5</v>
          </cell>
        </row>
        <row r="579">
          <cell r="B579" t="str">
            <v>HEIDELBERG</v>
          </cell>
          <cell r="C579">
            <v>44018</v>
          </cell>
          <cell r="D579">
            <v>181.6</v>
          </cell>
          <cell r="E579">
            <v>184.35</v>
          </cell>
          <cell r="F579">
            <v>180.75</v>
          </cell>
          <cell r="G579">
            <v>183</v>
          </cell>
        </row>
        <row r="580">
          <cell r="B580" t="str">
            <v>HERCULES</v>
          </cell>
          <cell r="C580">
            <v>44018</v>
          </cell>
          <cell r="D580">
            <v>75.9</v>
          </cell>
          <cell r="E580">
            <v>77.5</v>
          </cell>
          <cell r="F580">
            <v>75.4</v>
          </cell>
          <cell r="G580">
            <v>76.15</v>
          </cell>
        </row>
        <row r="581">
          <cell r="B581" t="str">
            <v>HERITGFOOD</v>
          </cell>
          <cell r="C581">
            <v>44018</v>
          </cell>
          <cell r="D581">
            <v>267</v>
          </cell>
          <cell r="E581">
            <v>268.35</v>
          </cell>
          <cell r="F581">
            <v>261</v>
          </cell>
          <cell r="G581">
            <v>263.25</v>
          </cell>
        </row>
        <row r="582">
          <cell r="B582" t="str">
            <v>HESTERBIO</v>
          </cell>
          <cell r="C582">
            <v>44018</v>
          </cell>
          <cell r="D582">
            <v>1216.35</v>
          </cell>
          <cell r="E582">
            <v>1225.45</v>
          </cell>
          <cell r="F582">
            <v>1207.55</v>
          </cell>
          <cell r="G582">
            <v>1211</v>
          </cell>
        </row>
        <row r="583">
          <cell r="B583" t="str">
            <v>HEROMOTOCO</v>
          </cell>
          <cell r="C583">
            <v>44018</v>
          </cell>
          <cell r="D583">
            <v>2750.3</v>
          </cell>
          <cell r="E583">
            <v>2779.05</v>
          </cell>
          <cell r="F583">
            <v>2715</v>
          </cell>
          <cell r="G583">
            <v>2770.95</v>
          </cell>
        </row>
        <row r="584">
          <cell r="B584" t="str">
            <v>HEXATRADEX</v>
          </cell>
          <cell r="C584">
            <v>44018</v>
          </cell>
          <cell r="D584">
            <v>18</v>
          </cell>
          <cell r="E584">
            <v>19.4</v>
          </cell>
          <cell r="F584">
            <v>17.6</v>
          </cell>
          <cell r="G584">
            <v>19.4</v>
          </cell>
        </row>
        <row r="585">
          <cell r="B585" t="str">
            <v>HEXAWARE</v>
          </cell>
          <cell r="C585">
            <v>44018</v>
          </cell>
          <cell r="D585">
            <v>334</v>
          </cell>
          <cell r="E585">
            <v>340</v>
          </cell>
          <cell r="F585">
            <v>332.5</v>
          </cell>
          <cell r="G585">
            <v>335.55</v>
          </cell>
        </row>
        <row r="586">
          <cell r="B586" t="str">
            <v>HGINFRA</v>
          </cell>
          <cell r="C586">
            <v>44018</v>
          </cell>
          <cell r="D586">
            <v>210.7</v>
          </cell>
          <cell r="E586">
            <v>210.7</v>
          </cell>
          <cell r="F586">
            <v>203</v>
          </cell>
          <cell r="G586">
            <v>204.4</v>
          </cell>
        </row>
        <row r="587">
          <cell r="B587" t="str">
            <v>HFCL</v>
          </cell>
          <cell r="C587">
            <v>44018</v>
          </cell>
          <cell r="D587">
            <v>15.5</v>
          </cell>
          <cell r="E587">
            <v>15.8</v>
          </cell>
          <cell r="F587">
            <v>14.85</v>
          </cell>
          <cell r="G587">
            <v>15.1</v>
          </cell>
        </row>
        <row r="588">
          <cell r="B588" t="str">
            <v>HGS</v>
          </cell>
          <cell r="C588">
            <v>44018</v>
          </cell>
          <cell r="D588">
            <v>680</v>
          </cell>
          <cell r="E588">
            <v>710</v>
          </cell>
          <cell r="F588">
            <v>672</v>
          </cell>
          <cell r="G588">
            <v>706.25</v>
          </cell>
        </row>
        <row r="589">
          <cell r="B589" t="str">
            <v>HIKAL</v>
          </cell>
          <cell r="C589">
            <v>44018</v>
          </cell>
          <cell r="D589">
            <v>124.9</v>
          </cell>
          <cell r="E589">
            <v>125</v>
          </cell>
          <cell r="F589">
            <v>121.6</v>
          </cell>
          <cell r="G589">
            <v>122.45</v>
          </cell>
        </row>
        <row r="590">
          <cell r="B590" t="str">
            <v>HILTON</v>
          </cell>
          <cell r="C590">
            <v>44018</v>
          </cell>
          <cell r="D590">
            <v>10.3</v>
          </cell>
          <cell r="E590">
            <v>10.8</v>
          </cell>
          <cell r="F590">
            <v>10.2</v>
          </cell>
          <cell r="G590">
            <v>10.3</v>
          </cell>
        </row>
        <row r="591">
          <cell r="B591" t="str">
            <v>HIL</v>
          </cell>
          <cell r="C591">
            <v>44018</v>
          </cell>
          <cell r="D591">
            <v>1206</v>
          </cell>
          <cell r="E591">
            <v>1208.1</v>
          </cell>
          <cell r="F591">
            <v>1189.05</v>
          </cell>
          <cell r="G591">
            <v>1194.6</v>
          </cell>
        </row>
        <row r="592">
          <cell r="B592" t="str">
            <v>HIMATSEIDE</v>
          </cell>
          <cell r="C592">
            <v>44018</v>
          </cell>
          <cell r="D592">
            <v>59</v>
          </cell>
          <cell r="E592">
            <v>61.3</v>
          </cell>
          <cell r="F592">
            <v>58.5</v>
          </cell>
          <cell r="G592">
            <v>60.05</v>
          </cell>
        </row>
        <row r="593">
          <cell r="B593" t="str">
            <v>HINDALCO</v>
          </cell>
          <cell r="C593">
            <v>44018</v>
          </cell>
          <cell r="D593">
            <v>147.8</v>
          </cell>
          <cell r="E593">
            <v>155.15</v>
          </cell>
          <cell r="F593">
            <v>147.1</v>
          </cell>
          <cell r="G593">
            <v>154.35</v>
          </cell>
        </row>
        <row r="594">
          <cell r="B594" t="str">
            <v>HINDCOMPOS</v>
          </cell>
          <cell r="C594">
            <v>44018</v>
          </cell>
          <cell r="D594">
            <v>153.25</v>
          </cell>
          <cell r="E594">
            <v>181.7</v>
          </cell>
          <cell r="F594">
            <v>153.2</v>
          </cell>
          <cell r="G594">
            <v>169.25</v>
          </cell>
        </row>
        <row r="595">
          <cell r="B595" t="str">
            <v>HINDCOPPER</v>
          </cell>
          <cell r="C595">
            <v>44018</v>
          </cell>
          <cell r="D595">
            <v>33.35</v>
          </cell>
          <cell r="E595">
            <v>37.95</v>
          </cell>
          <cell r="F595">
            <v>33.05</v>
          </cell>
          <cell r="G595">
            <v>37.15</v>
          </cell>
        </row>
        <row r="596">
          <cell r="B596" t="str">
            <v>HINDMOTORS</v>
          </cell>
          <cell r="C596">
            <v>44018</v>
          </cell>
          <cell r="D596">
            <v>6.65</v>
          </cell>
          <cell r="E596">
            <v>6.65</v>
          </cell>
          <cell r="F596">
            <v>6.3</v>
          </cell>
          <cell r="G596">
            <v>6.3</v>
          </cell>
        </row>
        <row r="597">
          <cell r="B597" t="str">
            <v>HINDNATGLS</v>
          </cell>
          <cell r="C597">
            <v>44018</v>
          </cell>
          <cell r="D597">
            <v>35.6</v>
          </cell>
          <cell r="E597">
            <v>37</v>
          </cell>
          <cell r="F597">
            <v>34.2</v>
          </cell>
          <cell r="G597">
            <v>35.5</v>
          </cell>
        </row>
        <row r="598">
          <cell r="B598" t="str">
            <v>HINDOILEXP</v>
          </cell>
          <cell r="C598">
            <v>44018</v>
          </cell>
          <cell r="D598">
            <v>64</v>
          </cell>
          <cell r="E598">
            <v>64.45</v>
          </cell>
          <cell r="F598">
            <v>62.4</v>
          </cell>
          <cell r="G598">
            <v>63.75</v>
          </cell>
        </row>
        <row r="599">
          <cell r="B599" t="str">
            <v>HINDPETRO</v>
          </cell>
          <cell r="C599">
            <v>44018</v>
          </cell>
          <cell r="D599">
            <v>217.75</v>
          </cell>
          <cell r="E599">
            <v>220.55</v>
          </cell>
          <cell r="F599">
            <v>213.75</v>
          </cell>
          <cell r="G599">
            <v>215.6</v>
          </cell>
        </row>
        <row r="600">
          <cell r="B600" t="str">
            <v>HINDUNILVR</v>
          </cell>
          <cell r="C600">
            <v>44018</v>
          </cell>
          <cell r="D600">
            <v>2180</v>
          </cell>
          <cell r="E600">
            <v>2180</v>
          </cell>
          <cell r="F600">
            <v>2153</v>
          </cell>
          <cell r="G600">
            <v>2161.6</v>
          </cell>
        </row>
        <row r="601">
          <cell r="B601" t="str">
            <v>HINDZINC</v>
          </cell>
          <cell r="C601">
            <v>44018</v>
          </cell>
          <cell r="D601">
            <v>196.05</v>
          </cell>
          <cell r="E601">
            <v>197.5</v>
          </cell>
          <cell r="F601">
            <v>193.8</v>
          </cell>
          <cell r="G601">
            <v>194.3</v>
          </cell>
        </row>
        <row r="602">
          <cell r="B602" t="str">
            <v>HISARMETAL</v>
          </cell>
          <cell r="C602">
            <v>44018</v>
          </cell>
          <cell r="D602">
            <v>65.7</v>
          </cell>
          <cell r="E602">
            <v>65.7</v>
          </cell>
          <cell r="F602">
            <v>61.2</v>
          </cell>
          <cell r="G602">
            <v>64.8</v>
          </cell>
        </row>
        <row r="603">
          <cell r="B603" t="str">
            <v>HIRECT</v>
          </cell>
          <cell r="C603">
            <v>44018</v>
          </cell>
          <cell r="D603">
            <v>128.9</v>
          </cell>
          <cell r="E603">
            <v>132.4</v>
          </cell>
          <cell r="F603">
            <v>127.05</v>
          </cell>
          <cell r="G603">
            <v>130.05</v>
          </cell>
        </row>
        <row r="604">
          <cell r="B604" t="str">
            <v>HITECH</v>
          </cell>
          <cell r="C604">
            <v>44018</v>
          </cell>
          <cell r="D604">
            <v>106.6</v>
          </cell>
          <cell r="E604">
            <v>119.9</v>
          </cell>
          <cell r="F604">
            <v>106.6</v>
          </cell>
          <cell r="G604">
            <v>114.55</v>
          </cell>
        </row>
        <row r="605">
          <cell r="B605" t="str">
            <v>HITECHCORP</v>
          </cell>
          <cell r="C605">
            <v>44018</v>
          </cell>
          <cell r="D605">
            <v>72.65</v>
          </cell>
          <cell r="E605">
            <v>79.8</v>
          </cell>
          <cell r="F605">
            <v>72.65</v>
          </cell>
          <cell r="G605">
            <v>75.3</v>
          </cell>
        </row>
        <row r="606">
          <cell r="B606" t="str">
            <v>HITECHGEAR</v>
          </cell>
          <cell r="C606">
            <v>44018</v>
          </cell>
          <cell r="D606">
            <v>111</v>
          </cell>
          <cell r="E606">
            <v>112</v>
          </cell>
          <cell r="F606">
            <v>107</v>
          </cell>
          <cell r="G606">
            <v>109.45</v>
          </cell>
        </row>
        <row r="607">
          <cell r="B607" t="str">
            <v>HLVLTD</v>
          </cell>
          <cell r="C607">
            <v>44018</v>
          </cell>
          <cell r="D607">
            <v>5.4</v>
          </cell>
          <cell r="E607">
            <v>5.4</v>
          </cell>
          <cell r="F607">
            <v>5.05</v>
          </cell>
          <cell r="G607">
            <v>5.25</v>
          </cell>
        </row>
        <row r="608">
          <cell r="B608" t="str">
            <v>HNDFDS</v>
          </cell>
          <cell r="C608">
            <v>44018</v>
          </cell>
          <cell r="D608">
            <v>539.95</v>
          </cell>
          <cell r="E608">
            <v>583</v>
          </cell>
          <cell r="F608">
            <v>515.5</v>
          </cell>
          <cell r="G608">
            <v>583</v>
          </cell>
        </row>
        <row r="609">
          <cell r="B609" t="str">
            <v>HMT</v>
          </cell>
          <cell r="C609">
            <v>44018</v>
          </cell>
          <cell r="D609">
            <v>14.5</v>
          </cell>
          <cell r="E609">
            <v>15.45</v>
          </cell>
          <cell r="F609">
            <v>14.5</v>
          </cell>
          <cell r="G609">
            <v>15.35</v>
          </cell>
        </row>
        <row r="610">
          <cell r="B610" t="str">
            <v>HMVL</v>
          </cell>
          <cell r="C610">
            <v>44018</v>
          </cell>
          <cell r="D610">
            <v>52</v>
          </cell>
          <cell r="E610">
            <v>52.4</v>
          </cell>
          <cell r="F610">
            <v>51.55</v>
          </cell>
          <cell r="G610">
            <v>52.3</v>
          </cell>
        </row>
        <row r="611">
          <cell r="B611" t="str">
            <v>HONAUT</v>
          </cell>
          <cell r="C611">
            <v>44018</v>
          </cell>
          <cell r="D611">
            <v>29575</v>
          </cell>
          <cell r="E611">
            <v>29900</v>
          </cell>
          <cell r="F611">
            <v>28974.15</v>
          </cell>
          <cell r="G611">
            <v>29810.7</v>
          </cell>
        </row>
        <row r="612">
          <cell r="B612" t="str">
            <v>HONDAPOWER</v>
          </cell>
          <cell r="C612">
            <v>44018</v>
          </cell>
          <cell r="D612">
            <v>997.1</v>
          </cell>
          <cell r="E612">
            <v>1015</v>
          </cell>
          <cell r="F612">
            <v>992.45</v>
          </cell>
          <cell r="G612">
            <v>996</v>
          </cell>
        </row>
        <row r="613">
          <cell r="B613" t="str">
            <v>HOTELRUGBY</v>
          </cell>
          <cell r="C613">
            <v>44018</v>
          </cell>
          <cell r="D613">
            <v>1.8</v>
          </cell>
          <cell r="E613">
            <v>1.8</v>
          </cell>
          <cell r="F613">
            <v>1.8</v>
          </cell>
          <cell r="G613">
            <v>1.8</v>
          </cell>
        </row>
        <row r="614">
          <cell r="B614" t="str">
            <v>HPL</v>
          </cell>
          <cell r="C614">
            <v>44018</v>
          </cell>
          <cell r="D614">
            <v>34.95</v>
          </cell>
          <cell r="E614">
            <v>35.9</v>
          </cell>
          <cell r="F614">
            <v>34.95</v>
          </cell>
          <cell r="G614">
            <v>35.9</v>
          </cell>
        </row>
        <row r="615">
          <cell r="B615" t="str">
            <v>HOVS</v>
          </cell>
          <cell r="C615">
            <v>44018</v>
          </cell>
          <cell r="D615">
            <v>41.35</v>
          </cell>
          <cell r="E615">
            <v>43.7</v>
          </cell>
          <cell r="F615">
            <v>41.35</v>
          </cell>
          <cell r="G615">
            <v>43</v>
          </cell>
        </row>
        <row r="616">
          <cell r="B616" t="str">
            <v>HSCL</v>
          </cell>
          <cell r="C616">
            <v>44018</v>
          </cell>
          <cell r="D616">
            <v>48.95</v>
          </cell>
          <cell r="E616">
            <v>49.45</v>
          </cell>
          <cell r="F616">
            <v>48.5</v>
          </cell>
          <cell r="G616">
            <v>48.9</v>
          </cell>
        </row>
        <row r="617">
          <cell r="B617" t="str">
            <v>HSIL</v>
          </cell>
          <cell r="C617">
            <v>44018</v>
          </cell>
          <cell r="D617">
            <v>52</v>
          </cell>
          <cell r="E617">
            <v>54.4</v>
          </cell>
          <cell r="F617">
            <v>52</v>
          </cell>
          <cell r="G617">
            <v>53.2</v>
          </cell>
        </row>
        <row r="618">
          <cell r="B618" t="str">
            <v>HTMEDIA</v>
          </cell>
          <cell r="C618">
            <v>44018</v>
          </cell>
          <cell r="D618">
            <v>12.75</v>
          </cell>
          <cell r="E618">
            <v>13.6</v>
          </cell>
          <cell r="F618">
            <v>12.75</v>
          </cell>
          <cell r="G618">
            <v>13.2</v>
          </cell>
        </row>
        <row r="619">
          <cell r="B619" t="str">
            <v>HUDCO</v>
          </cell>
          <cell r="C619">
            <v>44018</v>
          </cell>
          <cell r="D619">
            <v>34.3</v>
          </cell>
          <cell r="E619">
            <v>34.65</v>
          </cell>
          <cell r="F619">
            <v>33.95</v>
          </cell>
          <cell r="G619">
            <v>34.35</v>
          </cell>
        </row>
        <row r="620">
          <cell r="B620" t="str">
            <v>HUBTOWN</v>
          </cell>
          <cell r="C620">
            <v>44018</v>
          </cell>
          <cell r="D620">
            <v>13.65</v>
          </cell>
          <cell r="E620">
            <v>14.65</v>
          </cell>
          <cell r="F620">
            <v>12.5</v>
          </cell>
          <cell r="G620">
            <v>14.65</v>
          </cell>
        </row>
        <row r="621">
          <cell r="B621" t="str">
            <v>IBULISL</v>
          </cell>
          <cell r="C621">
            <v>44018</v>
          </cell>
          <cell r="D621">
            <v>57</v>
          </cell>
          <cell r="E621">
            <v>58</v>
          </cell>
          <cell r="F621">
            <v>53.65</v>
          </cell>
          <cell r="G621">
            <v>56.7</v>
          </cell>
        </row>
        <row r="622">
          <cell r="B622" t="str">
            <v>IBREALEST</v>
          </cell>
          <cell r="C622">
            <v>44018</v>
          </cell>
          <cell r="D622">
            <v>59.2</v>
          </cell>
          <cell r="E622">
            <v>59.2</v>
          </cell>
          <cell r="F622">
            <v>57.6</v>
          </cell>
          <cell r="G622">
            <v>59.2</v>
          </cell>
        </row>
        <row r="623">
          <cell r="B623" t="str">
            <v>IBULHSGFIN</v>
          </cell>
          <cell r="C623">
            <v>44018</v>
          </cell>
          <cell r="D623">
            <v>229</v>
          </cell>
          <cell r="E623">
            <v>236.75</v>
          </cell>
          <cell r="F623">
            <v>222</v>
          </cell>
          <cell r="G623">
            <v>231.8</v>
          </cell>
        </row>
        <row r="624">
          <cell r="B624" t="str">
            <v>IBVENTURES</v>
          </cell>
          <cell r="C624">
            <v>44018</v>
          </cell>
          <cell r="D624">
            <v>113.25</v>
          </cell>
          <cell r="E624">
            <v>118.8</v>
          </cell>
          <cell r="F624">
            <v>110.05</v>
          </cell>
          <cell r="G624">
            <v>115.9</v>
          </cell>
        </row>
        <row r="625">
          <cell r="B625" t="str">
            <v>ICICIGI</v>
          </cell>
          <cell r="C625">
            <v>44018</v>
          </cell>
          <cell r="D625">
            <v>1280</v>
          </cell>
          <cell r="E625">
            <v>1293.65</v>
          </cell>
          <cell r="F625">
            <v>1275.2</v>
          </cell>
          <cell r="G625">
            <v>1287.05</v>
          </cell>
        </row>
        <row r="626">
          <cell r="B626" t="str">
            <v>ICICIPRULI</v>
          </cell>
          <cell r="C626">
            <v>44018</v>
          </cell>
          <cell r="D626">
            <v>437.5</v>
          </cell>
          <cell r="E626">
            <v>437.5</v>
          </cell>
          <cell r="F626">
            <v>429.3</v>
          </cell>
          <cell r="G626">
            <v>435.2</v>
          </cell>
        </row>
        <row r="627">
          <cell r="B627" t="str">
            <v>ICICIBANK</v>
          </cell>
          <cell r="C627">
            <v>44018</v>
          </cell>
          <cell r="D627">
            <v>367.85</v>
          </cell>
          <cell r="E627">
            <v>367.85</v>
          </cell>
          <cell r="F627">
            <v>360.5</v>
          </cell>
          <cell r="G627">
            <v>361.85</v>
          </cell>
        </row>
        <row r="628">
          <cell r="B628" t="str">
            <v>ICIL</v>
          </cell>
          <cell r="C628">
            <v>44018</v>
          </cell>
          <cell r="D628">
            <v>38.5</v>
          </cell>
          <cell r="E628">
            <v>40.2</v>
          </cell>
          <cell r="F628">
            <v>38.45</v>
          </cell>
          <cell r="G628">
            <v>39.95</v>
          </cell>
        </row>
        <row r="629">
          <cell r="B629" t="str">
            <v>ICRA</v>
          </cell>
          <cell r="C629">
            <v>44018</v>
          </cell>
          <cell r="D629">
            <v>2502.6</v>
          </cell>
          <cell r="E629">
            <v>2544</v>
          </cell>
          <cell r="F629">
            <v>2460</v>
          </cell>
          <cell r="G629">
            <v>2481.65</v>
          </cell>
        </row>
        <row r="630">
          <cell r="B630" t="str">
            <v>IDBI</v>
          </cell>
          <cell r="C630">
            <v>44018</v>
          </cell>
          <cell r="D630">
            <v>53.55</v>
          </cell>
          <cell r="E630">
            <v>53.55</v>
          </cell>
          <cell r="F630">
            <v>53.55</v>
          </cell>
          <cell r="G630">
            <v>53.55</v>
          </cell>
        </row>
        <row r="631">
          <cell r="B631" t="str">
            <v>IDEA</v>
          </cell>
          <cell r="C631">
            <v>44018</v>
          </cell>
          <cell r="D631">
            <v>10.1</v>
          </cell>
          <cell r="E631">
            <v>10.1</v>
          </cell>
          <cell r="F631">
            <v>9.75</v>
          </cell>
          <cell r="G631">
            <v>9.8</v>
          </cell>
        </row>
        <row r="632">
          <cell r="B632" t="str">
            <v>IDFCFIRSTB</v>
          </cell>
          <cell r="C632">
            <v>44018</v>
          </cell>
          <cell r="D632">
            <v>27</v>
          </cell>
          <cell r="E632">
            <v>27.6</v>
          </cell>
          <cell r="F632">
            <v>27</v>
          </cell>
          <cell r="G632">
            <v>27.2</v>
          </cell>
        </row>
        <row r="633">
          <cell r="B633" t="str">
            <v>IDFC</v>
          </cell>
          <cell r="C633">
            <v>44018</v>
          </cell>
          <cell r="D633">
            <v>19.2</v>
          </cell>
          <cell r="E633">
            <v>19.4</v>
          </cell>
          <cell r="F633">
            <v>19.05</v>
          </cell>
          <cell r="G633">
            <v>19.1</v>
          </cell>
        </row>
        <row r="634">
          <cell r="B634" t="str">
            <v>IEX</v>
          </cell>
          <cell r="C634">
            <v>44018</v>
          </cell>
          <cell r="D634">
            <v>190</v>
          </cell>
          <cell r="E634">
            <v>195.6</v>
          </cell>
          <cell r="F634">
            <v>189.9</v>
          </cell>
          <cell r="G634">
            <v>190.95</v>
          </cell>
        </row>
        <row r="635">
          <cell r="B635" t="str">
            <v>IFBAGRO</v>
          </cell>
          <cell r="C635">
            <v>44018</v>
          </cell>
          <cell r="D635">
            <v>309</v>
          </cell>
          <cell r="E635">
            <v>314.3</v>
          </cell>
          <cell r="F635">
            <v>303.05</v>
          </cell>
          <cell r="G635">
            <v>308.75</v>
          </cell>
        </row>
        <row r="636">
          <cell r="B636" t="str">
            <v>IFGLEXPOR</v>
          </cell>
          <cell r="C636">
            <v>44018</v>
          </cell>
          <cell r="D636">
            <v>131.35</v>
          </cell>
          <cell r="E636">
            <v>137.75</v>
          </cell>
          <cell r="F636">
            <v>122.35</v>
          </cell>
          <cell r="G636">
            <v>130.95</v>
          </cell>
        </row>
        <row r="637">
          <cell r="B637" t="str">
            <v>IFBIND</v>
          </cell>
          <cell r="C637">
            <v>44018</v>
          </cell>
          <cell r="D637">
            <v>417.25</v>
          </cell>
          <cell r="E637">
            <v>433</v>
          </cell>
          <cell r="F637">
            <v>417.25</v>
          </cell>
          <cell r="G637">
            <v>427.15</v>
          </cell>
        </row>
        <row r="638">
          <cell r="B638" t="str">
            <v>IFCI</v>
          </cell>
          <cell r="C638">
            <v>44018</v>
          </cell>
          <cell r="D638">
            <v>7.7</v>
          </cell>
          <cell r="E638">
            <v>7.8</v>
          </cell>
          <cell r="F638">
            <v>7.5</v>
          </cell>
          <cell r="G638">
            <v>7.5</v>
          </cell>
        </row>
        <row r="639">
          <cell r="B639" t="str">
            <v>IGARASHI</v>
          </cell>
          <cell r="C639">
            <v>44018</v>
          </cell>
          <cell r="D639">
            <v>285.7</v>
          </cell>
          <cell r="E639">
            <v>297.45</v>
          </cell>
          <cell r="F639">
            <v>284</v>
          </cell>
          <cell r="G639">
            <v>284.55</v>
          </cell>
        </row>
        <row r="640">
          <cell r="B640" t="str">
            <v>IGL</v>
          </cell>
          <cell r="C640">
            <v>44018</v>
          </cell>
          <cell r="D640">
            <v>452</v>
          </cell>
          <cell r="E640">
            <v>453.7</v>
          </cell>
          <cell r="F640">
            <v>440.5</v>
          </cell>
          <cell r="G640">
            <v>441.35</v>
          </cell>
        </row>
        <row r="641">
          <cell r="B641" t="str">
            <v>IIFLSEC</v>
          </cell>
          <cell r="C641">
            <v>44018</v>
          </cell>
          <cell r="D641">
            <v>46.75</v>
          </cell>
          <cell r="E641">
            <v>46.85</v>
          </cell>
          <cell r="F641">
            <v>45.15</v>
          </cell>
          <cell r="G641">
            <v>45.5</v>
          </cell>
        </row>
        <row r="642">
          <cell r="B642" t="str">
            <v>IGPL</v>
          </cell>
          <cell r="C642">
            <v>44018</v>
          </cell>
          <cell r="D642">
            <v>154.75</v>
          </cell>
          <cell r="E642">
            <v>164.7</v>
          </cell>
          <cell r="F642">
            <v>153.05</v>
          </cell>
          <cell r="G642">
            <v>157.65</v>
          </cell>
        </row>
        <row r="643">
          <cell r="B643" t="str">
            <v>IIFL</v>
          </cell>
          <cell r="C643">
            <v>44018</v>
          </cell>
          <cell r="D643">
            <v>74.85</v>
          </cell>
          <cell r="E643">
            <v>74.85</v>
          </cell>
          <cell r="F643">
            <v>71.65</v>
          </cell>
          <cell r="G643">
            <v>73.15</v>
          </cell>
        </row>
        <row r="644">
          <cell r="B644" t="str">
            <v>IIFLWAM</v>
          </cell>
          <cell r="C644">
            <v>44018</v>
          </cell>
          <cell r="D644">
            <v>1016</v>
          </cell>
          <cell r="E644">
            <v>1016</v>
          </cell>
          <cell r="F644">
            <v>976.1</v>
          </cell>
          <cell r="G644">
            <v>986.7</v>
          </cell>
        </row>
        <row r="645">
          <cell r="B645" t="str">
            <v>IITL</v>
          </cell>
          <cell r="C645">
            <v>44018</v>
          </cell>
          <cell r="D645">
            <v>61.65</v>
          </cell>
          <cell r="E645">
            <v>61.65</v>
          </cell>
          <cell r="F645">
            <v>58.35</v>
          </cell>
          <cell r="G645">
            <v>61.45</v>
          </cell>
        </row>
        <row r="646">
          <cell r="B646" t="str">
            <v>IMAGICAA</v>
          </cell>
          <cell r="C646">
            <v>44018</v>
          </cell>
          <cell r="D646">
            <v>4.8</v>
          </cell>
          <cell r="E646">
            <v>5.15</v>
          </cell>
          <cell r="F646">
            <v>4.8</v>
          </cell>
          <cell r="G646">
            <v>4.8</v>
          </cell>
        </row>
        <row r="647">
          <cell r="B647" t="str">
            <v>IL&amp;FSTRANS</v>
          </cell>
          <cell r="C647">
            <v>44018</v>
          </cell>
          <cell r="D647">
            <v>1.75</v>
          </cell>
          <cell r="E647">
            <v>1.75</v>
          </cell>
          <cell r="F647">
            <v>1.65</v>
          </cell>
          <cell r="G647">
            <v>1.65</v>
          </cell>
        </row>
        <row r="648">
          <cell r="B648" t="str">
            <v>IL&amp;FSENGG</v>
          </cell>
          <cell r="C648">
            <v>44018</v>
          </cell>
          <cell r="D648">
            <v>5.35</v>
          </cell>
          <cell r="E648">
            <v>5.35</v>
          </cell>
          <cell r="F648">
            <v>4.85</v>
          </cell>
          <cell r="G648">
            <v>5.3</v>
          </cell>
        </row>
        <row r="649">
          <cell r="B649" t="str">
            <v>IMFA</v>
          </cell>
          <cell r="C649">
            <v>44018</v>
          </cell>
          <cell r="D649">
            <v>164.9</v>
          </cell>
          <cell r="E649">
            <v>167</v>
          </cell>
          <cell r="F649">
            <v>157.15</v>
          </cell>
          <cell r="G649">
            <v>164.6</v>
          </cell>
        </row>
        <row r="650">
          <cell r="B650" t="str">
            <v>IMPAL</v>
          </cell>
          <cell r="C650">
            <v>44018</v>
          </cell>
          <cell r="D650">
            <v>529.35</v>
          </cell>
          <cell r="E650">
            <v>531</v>
          </cell>
          <cell r="F650">
            <v>525</v>
          </cell>
          <cell r="G650">
            <v>526.15</v>
          </cell>
        </row>
        <row r="651">
          <cell r="B651" t="str">
            <v>IMPEXFERRO</v>
          </cell>
          <cell r="C651">
            <v>44018</v>
          </cell>
          <cell r="D651">
            <v>0.5</v>
          </cell>
          <cell r="E651">
            <v>0.55</v>
          </cell>
          <cell r="F651">
            <v>0.5</v>
          </cell>
          <cell r="G651">
            <v>0.55</v>
          </cell>
        </row>
        <row r="652">
          <cell r="B652" t="str">
            <v>INDBANK</v>
          </cell>
          <cell r="C652">
            <v>44018</v>
          </cell>
          <cell r="D652">
            <v>7.45</v>
          </cell>
          <cell r="E652">
            <v>7.45</v>
          </cell>
          <cell r="F652">
            <v>7.15</v>
          </cell>
          <cell r="G652">
            <v>7.25</v>
          </cell>
        </row>
        <row r="653">
          <cell r="B653" t="str">
            <v>INDHOTEL</v>
          </cell>
          <cell r="C653">
            <v>44018</v>
          </cell>
          <cell r="D653">
            <v>81.35</v>
          </cell>
          <cell r="E653">
            <v>82.4</v>
          </cell>
          <cell r="F653">
            <v>80.15</v>
          </cell>
          <cell r="G653">
            <v>81.4</v>
          </cell>
        </row>
        <row r="654">
          <cell r="B654" t="str">
            <v>INDIAMART</v>
          </cell>
          <cell r="C654">
            <v>44018</v>
          </cell>
          <cell r="D654">
            <v>2125</v>
          </cell>
          <cell r="E654">
            <v>2134.75</v>
          </cell>
          <cell r="F654">
            <v>2088.7</v>
          </cell>
          <cell r="G654">
            <v>2096.05</v>
          </cell>
        </row>
        <row r="655">
          <cell r="B655" t="str">
            <v>INDIACEM</v>
          </cell>
          <cell r="C655">
            <v>44018</v>
          </cell>
          <cell r="D655">
            <v>126</v>
          </cell>
          <cell r="E655">
            <v>128.9</v>
          </cell>
          <cell r="F655">
            <v>125.1</v>
          </cell>
          <cell r="G655">
            <v>127.05</v>
          </cell>
        </row>
        <row r="656">
          <cell r="B656" t="str">
            <v>INDIAGLYCO</v>
          </cell>
          <cell r="C656">
            <v>44018</v>
          </cell>
          <cell r="D656">
            <v>272.9</v>
          </cell>
          <cell r="E656">
            <v>286.7</v>
          </cell>
          <cell r="F656">
            <v>272.9</v>
          </cell>
          <cell r="G656">
            <v>275.1</v>
          </cell>
        </row>
        <row r="657">
          <cell r="B657" t="str">
            <v>INDIANB</v>
          </cell>
          <cell r="C657">
            <v>44018</v>
          </cell>
          <cell r="D657">
            <v>65.25</v>
          </cell>
          <cell r="E657">
            <v>65.5</v>
          </cell>
          <cell r="F657">
            <v>64.25</v>
          </cell>
          <cell r="G657">
            <v>64.7</v>
          </cell>
        </row>
        <row r="658">
          <cell r="B658" t="str">
            <v>INDIANCARD</v>
          </cell>
          <cell r="C658">
            <v>44018</v>
          </cell>
          <cell r="D658">
            <v>89.8</v>
          </cell>
          <cell r="E658">
            <v>91.9</v>
          </cell>
          <cell r="F658">
            <v>88.35</v>
          </cell>
          <cell r="G658">
            <v>89.2</v>
          </cell>
        </row>
        <row r="659">
          <cell r="B659" t="str">
            <v>INDIGO</v>
          </cell>
          <cell r="C659">
            <v>44018</v>
          </cell>
          <cell r="D659">
            <v>1010</v>
          </cell>
          <cell r="E659">
            <v>1033.65</v>
          </cell>
          <cell r="F659">
            <v>1001.8</v>
          </cell>
          <cell r="G659">
            <v>1026.75</v>
          </cell>
        </row>
        <row r="660">
          <cell r="B660" t="str">
            <v>INDIANHUME</v>
          </cell>
          <cell r="C660">
            <v>44018</v>
          </cell>
          <cell r="D660">
            <v>178.1</v>
          </cell>
          <cell r="E660">
            <v>183.1</v>
          </cell>
          <cell r="F660">
            <v>175.8</v>
          </cell>
          <cell r="G660">
            <v>177.75</v>
          </cell>
        </row>
        <row r="661">
          <cell r="B661" t="str">
            <v>INDLMETER</v>
          </cell>
          <cell r="C661">
            <v>44018</v>
          </cell>
          <cell r="D661">
            <v>17.2</v>
          </cell>
          <cell r="E661">
            <v>17.25</v>
          </cell>
          <cell r="F661">
            <v>15.95</v>
          </cell>
          <cell r="G661">
            <v>16.3</v>
          </cell>
        </row>
        <row r="662">
          <cell r="B662" t="str">
            <v>INDNIPPON</v>
          </cell>
          <cell r="C662">
            <v>44018</v>
          </cell>
          <cell r="D662">
            <v>295</v>
          </cell>
          <cell r="E662">
            <v>299</v>
          </cell>
          <cell r="F662">
            <v>290.7</v>
          </cell>
          <cell r="G662">
            <v>293.3</v>
          </cell>
        </row>
        <row r="663">
          <cell r="B663" t="str">
            <v>INDOCO</v>
          </cell>
          <cell r="C663">
            <v>44018</v>
          </cell>
          <cell r="D663">
            <v>204.3</v>
          </cell>
          <cell r="E663">
            <v>207.7</v>
          </cell>
          <cell r="F663">
            <v>200</v>
          </cell>
          <cell r="G663">
            <v>202.8</v>
          </cell>
        </row>
        <row r="664">
          <cell r="B664" t="str">
            <v>INDOSTAR</v>
          </cell>
          <cell r="C664">
            <v>44018</v>
          </cell>
          <cell r="D664">
            <v>270.8</v>
          </cell>
          <cell r="E664">
            <v>273.4</v>
          </cell>
          <cell r="F664">
            <v>265.8</v>
          </cell>
          <cell r="G664">
            <v>266.6</v>
          </cell>
        </row>
        <row r="665">
          <cell r="B665" t="str">
            <v>INDOSOLAR</v>
          </cell>
          <cell r="C665">
            <v>44018</v>
          </cell>
          <cell r="D665">
            <v>1.95</v>
          </cell>
          <cell r="E665">
            <v>1.95</v>
          </cell>
          <cell r="F665">
            <v>1.95</v>
          </cell>
          <cell r="G665">
            <v>1.95</v>
          </cell>
        </row>
        <row r="666">
          <cell r="B666" t="str">
            <v>INDORAMA</v>
          </cell>
          <cell r="C666">
            <v>44018</v>
          </cell>
          <cell r="D666">
            <v>17.1</v>
          </cell>
          <cell r="E666">
            <v>17.6</v>
          </cell>
          <cell r="F666">
            <v>16.65</v>
          </cell>
          <cell r="G666">
            <v>16.75</v>
          </cell>
        </row>
        <row r="667">
          <cell r="B667" t="str">
            <v>INDOTECH</v>
          </cell>
          <cell r="C667">
            <v>44018</v>
          </cell>
          <cell r="D667">
            <v>104</v>
          </cell>
          <cell r="E667">
            <v>106.7</v>
          </cell>
          <cell r="F667">
            <v>101.05</v>
          </cell>
          <cell r="G667">
            <v>103.25</v>
          </cell>
        </row>
        <row r="668">
          <cell r="B668" t="str">
            <v>INDOTHAI</v>
          </cell>
          <cell r="C668">
            <v>44018</v>
          </cell>
          <cell r="D668">
            <v>18.75</v>
          </cell>
          <cell r="E668">
            <v>18.75</v>
          </cell>
          <cell r="F668">
            <v>18</v>
          </cell>
          <cell r="G668">
            <v>18.05</v>
          </cell>
        </row>
        <row r="669">
          <cell r="B669" t="str">
            <v>INDOWIND</v>
          </cell>
          <cell r="C669">
            <v>44018</v>
          </cell>
          <cell r="D669">
            <v>4</v>
          </cell>
          <cell r="E669">
            <v>4</v>
          </cell>
          <cell r="F669">
            <v>3.7</v>
          </cell>
          <cell r="G669">
            <v>3.75</v>
          </cell>
        </row>
        <row r="670">
          <cell r="B670" t="str">
            <v>INDRAMEDCO</v>
          </cell>
          <cell r="C670">
            <v>44018</v>
          </cell>
          <cell r="D670">
            <v>51.8</v>
          </cell>
          <cell r="E670">
            <v>54</v>
          </cell>
          <cell r="F670">
            <v>51.5</v>
          </cell>
          <cell r="G670">
            <v>52.4</v>
          </cell>
        </row>
        <row r="671">
          <cell r="B671" t="str">
            <v>INDSWFTLAB</v>
          </cell>
          <cell r="C671">
            <v>44018</v>
          </cell>
          <cell r="D671">
            <v>35.3</v>
          </cell>
          <cell r="E671">
            <v>35.35</v>
          </cell>
          <cell r="F671">
            <v>33.25</v>
          </cell>
          <cell r="G671">
            <v>34.1</v>
          </cell>
        </row>
        <row r="672">
          <cell r="B672" t="str">
            <v>INDSWFTLTD</v>
          </cell>
          <cell r="C672">
            <v>44018</v>
          </cell>
          <cell r="D672">
            <v>3.5</v>
          </cell>
          <cell r="E672">
            <v>3.5</v>
          </cell>
          <cell r="F672">
            <v>3.25</v>
          </cell>
          <cell r="G672">
            <v>3.35</v>
          </cell>
        </row>
        <row r="673">
          <cell r="B673" t="str">
            <v>INDTERRAIN</v>
          </cell>
          <cell r="C673">
            <v>44018</v>
          </cell>
          <cell r="D673">
            <v>31.5</v>
          </cell>
          <cell r="E673">
            <v>31.5</v>
          </cell>
          <cell r="F673">
            <v>30.65</v>
          </cell>
          <cell r="G673">
            <v>30.95</v>
          </cell>
        </row>
        <row r="674">
          <cell r="B674" t="str">
            <v>INDUSINDBK</v>
          </cell>
          <cell r="C674">
            <v>44018</v>
          </cell>
          <cell r="D674">
            <v>498</v>
          </cell>
          <cell r="E674">
            <v>509</v>
          </cell>
          <cell r="F674">
            <v>493.55</v>
          </cell>
          <cell r="G674">
            <v>495.9</v>
          </cell>
        </row>
        <row r="675">
          <cell r="B675" t="str">
            <v>INFIBEAM</v>
          </cell>
          <cell r="C675">
            <v>44018</v>
          </cell>
          <cell r="D675">
            <v>64.8</v>
          </cell>
          <cell r="E675">
            <v>65.3</v>
          </cell>
          <cell r="F675">
            <v>62.05</v>
          </cell>
          <cell r="G675">
            <v>63.85</v>
          </cell>
        </row>
        <row r="676">
          <cell r="B676" t="str">
            <v>INFOBEAN</v>
          </cell>
          <cell r="C676">
            <v>44018</v>
          </cell>
          <cell r="D676">
            <v>90.05</v>
          </cell>
          <cell r="E676">
            <v>92.75</v>
          </cell>
          <cell r="F676">
            <v>88.2</v>
          </cell>
          <cell r="G676">
            <v>90.5</v>
          </cell>
        </row>
        <row r="677">
          <cell r="B677" t="str">
            <v>INEOSSTYRO</v>
          </cell>
          <cell r="C677">
            <v>44018</v>
          </cell>
          <cell r="D677">
            <v>760.35</v>
          </cell>
          <cell r="E677">
            <v>805.15</v>
          </cell>
          <cell r="F677">
            <v>759.95</v>
          </cell>
          <cell r="G677">
            <v>795.8</v>
          </cell>
        </row>
        <row r="678">
          <cell r="B678" t="str">
            <v>INFRATEL</v>
          </cell>
          <cell r="C678">
            <v>44018</v>
          </cell>
          <cell r="D678">
            <v>226.75</v>
          </cell>
          <cell r="E678">
            <v>228.6</v>
          </cell>
          <cell r="F678">
            <v>223.65</v>
          </cell>
          <cell r="G678">
            <v>226.4</v>
          </cell>
        </row>
        <row r="679">
          <cell r="B679" t="str">
            <v>INFOMEDIA</v>
          </cell>
          <cell r="C679">
            <v>44018</v>
          </cell>
          <cell r="D679">
            <v>4.6</v>
          </cell>
          <cell r="E679">
            <v>4.6</v>
          </cell>
          <cell r="F679">
            <v>4.2</v>
          </cell>
          <cell r="G679">
            <v>4.35</v>
          </cell>
        </row>
        <row r="680">
          <cell r="B680" t="str">
            <v>INFY</v>
          </cell>
          <cell r="C680">
            <v>44018</v>
          </cell>
          <cell r="D680">
            <v>765.2</v>
          </cell>
          <cell r="E680">
            <v>775</v>
          </cell>
          <cell r="F680">
            <v>761.5</v>
          </cell>
          <cell r="G680">
            <v>764</v>
          </cell>
        </row>
        <row r="681">
          <cell r="B681" t="str">
            <v>INGERRAND</v>
          </cell>
          <cell r="C681">
            <v>44018</v>
          </cell>
          <cell r="D681">
            <v>636.9</v>
          </cell>
          <cell r="E681">
            <v>636.95</v>
          </cell>
          <cell r="F681">
            <v>628</v>
          </cell>
          <cell r="G681">
            <v>632.65</v>
          </cell>
        </row>
        <row r="682">
          <cell r="B682" t="str">
            <v>INOXLEISUR</v>
          </cell>
          <cell r="C682">
            <v>44018</v>
          </cell>
          <cell r="D682">
            <v>234</v>
          </cell>
          <cell r="E682">
            <v>237</v>
          </cell>
          <cell r="F682">
            <v>232</v>
          </cell>
          <cell r="G682">
            <v>232.55</v>
          </cell>
        </row>
        <row r="683">
          <cell r="B683" t="str">
            <v>INOXWIND</v>
          </cell>
          <cell r="C683">
            <v>44018</v>
          </cell>
          <cell r="D683">
            <v>39.25</v>
          </cell>
          <cell r="E683">
            <v>40.2</v>
          </cell>
          <cell r="F683">
            <v>38.8</v>
          </cell>
          <cell r="G683">
            <v>38.9</v>
          </cell>
        </row>
        <row r="684">
          <cell r="B684" t="str">
            <v>INSPIRISYS</v>
          </cell>
          <cell r="C684">
            <v>44018</v>
          </cell>
          <cell r="D684">
            <v>22.25</v>
          </cell>
          <cell r="E684">
            <v>23</v>
          </cell>
          <cell r="F684">
            <v>21.2</v>
          </cell>
          <cell r="G684">
            <v>22.6</v>
          </cell>
        </row>
        <row r="685">
          <cell r="B685" t="str">
            <v>INSECTICID</v>
          </cell>
          <cell r="C685">
            <v>44018</v>
          </cell>
          <cell r="D685">
            <v>438.9</v>
          </cell>
          <cell r="E685">
            <v>442.8</v>
          </cell>
          <cell r="F685">
            <v>428</v>
          </cell>
          <cell r="G685">
            <v>430</v>
          </cell>
        </row>
        <row r="686">
          <cell r="B686" t="str">
            <v>INTELLECT</v>
          </cell>
          <cell r="C686">
            <v>44018</v>
          </cell>
          <cell r="D686">
            <v>108.25</v>
          </cell>
          <cell r="E686">
            <v>109.9</v>
          </cell>
          <cell r="F686">
            <v>107.1</v>
          </cell>
          <cell r="G686">
            <v>108</v>
          </cell>
        </row>
        <row r="687">
          <cell r="B687" t="str">
            <v>INTEGRA</v>
          </cell>
          <cell r="C687">
            <v>44018</v>
          </cell>
          <cell r="D687">
            <v>0.75</v>
          </cell>
          <cell r="E687">
            <v>0.75</v>
          </cell>
          <cell r="F687">
            <v>0.75</v>
          </cell>
          <cell r="G687">
            <v>0.75</v>
          </cell>
        </row>
        <row r="688">
          <cell r="B688" t="str">
            <v>INTENTECH</v>
          </cell>
          <cell r="C688">
            <v>44018</v>
          </cell>
          <cell r="D688">
            <v>33.55</v>
          </cell>
          <cell r="E688">
            <v>33.55</v>
          </cell>
          <cell r="F688">
            <v>33.55</v>
          </cell>
          <cell r="G688">
            <v>33.55</v>
          </cell>
        </row>
        <row r="689">
          <cell r="B689" t="str">
            <v>INVENTURE</v>
          </cell>
          <cell r="C689">
            <v>44018</v>
          </cell>
          <cell r="D689">
            <v>14</v>
          </cell>
          <cell r="E689">
            <v>14.4</v>
          </cell>
          <cell r="F689">
            <v>13.8</v>
          </cell>
          <cell r="G689">
            <v>14</v>
          </cell>
        </row>
        <row r="690">
          <cell r="B690" t="str">
            <v>IOB</v>
          </cell>
          <cell r="C690">
            <v>44018</v>
          </cell>
          <cell r="D690">
            <v>11.15</v>
          </cell>
          <cell r="E690">
            <v>11.3</v>
          </cell>
          <cell r="F690">
            <v>10.7</v>
          </cell>
          <cell r="G690">
            <v>10.75</v>
          </cell>
        </row>
        <row r="691">
          <cell r="B691" t="str">
            <v>IOLCP</v>
          </cell>
          <cell r="C691">
            <v>44018</v>
          </cell>
          <cell r="D691">
            <v>527</v>
          </cell>
          <cell r="E691">
            <v>547.7</v>
          </cell>
          <cell r="F691">
            <v>519.95</v>
          </cell>
          <cell r="G691">
            <v>538.7</v>
          </cell>
        </row>
        <row r="692">
          <cell r="B692" t="str">
            <v>IOC</v>
          </cell>
          <cell r="C692">
            <v>44018</v>
          </cell>
          <cell r="D692">
            <v>88.05</v>
          </cell>
          <cell r="E692">
            <v>89.35</v>
          </cell>
          <cell r="F692">
            <v>87</v>
          </cell>
          <cell r="G692">
            <v>87.95</v>
          </cell>
        </row>
        <row r="693">
          <cell r="B693" t="str">
            <v>IRB</v>
          </cell>
          <cell r="C693">
            <v>44018</v>
          </cell>
          <cell r="D693">
            <v>99.95</v>
          </cell>
          <cell r="E693">
            <v>109.4</v>
          </cell>
          <cell r="F693">
            <v>99.85</v>
          </cell>
          <cell r="G693">
            <v>108.05</v>
          </cell>
        </row>
        <row r="694">
          <cell r="B694" t="str">
            <v>IPCALAB</v>
          </cell>
          <cell r="C694">
            <v>44018</v>
          </cell>
          <cell r="D694">
            <v>1660</v>
          </cell>
          <cell r="E694">
            <v>1710</v>
          </cell>
          <cell r="F694">
            <v>1655</v>
          </cell>
          <cell r="G694">
            <v>1678.15</v>
          </cell>
        </row>
        <row r="695">
          <cell r="B695" t="str">
            <v>IRCON</v>
          </cell>
          <cell r="C695">
            <v>44018</v>
          </cell>
          <cell r="D695">
            <v>92.25</v>
          </cell>
          <cell r="E695">
            <v>102.7</v>
          </cell>
          <cell r="F695">
            <v>91</v>
          </cell>
          <cell r="G695">
            <v>100.8</v>
          </cell>
        </row>
        <row r="696">
          <cell r="B696" t="str">
            <v>IRCTC</v>
          </cell>
          <cell r="C696">
            <v>44018</v>
          </cell>
          <cell r="D696">
            <v>1405.5</v>
          </cell>
          <cell r="E696">
            <v>1415.5</v>
          </cell>
          <cell r="F696">
            <v>1394</v>
          </cell>
          <cell r="G696">
            <v>1400.75</v>
          </cell>
        </row>
        <row r="697">
          <cell r="B697" t="str">
            <v>ISEC</v>
          </cell>
          <cell r="C697">
            <v>44018</v>
          </cell>
          <cell r="D697">
            <v>492</v>
          </cell>
          <cell r="E697">
            <v>504.05</v>
          </cell>
          <cell r="F697">
            <v>488.2</v>
          </cell>
          <cell r="G697">
            <v>493.6</v>
          </cell>
        </row>
        <row r="698">
          <cell r="B698" t="str">
            <v>ISFT</v>
          </cell>
          <cell r="C698">
            <v>44018</v>
          </cell>
          <cell r="D698">
            <v>57.15</v>
          </cell>
          <cell r="E698">
            <v>60</v>
          </cell>
          <cell r="F698">
            <v>54.5</v>
          </cell>
          <cell r="G698">
            <v>56.9</v>
          </cell>
        </row>
        <row r="699">
          <cell r="B699" t="str">
            <v>ISMTLTD</v>
          </cell>
          <cell r="C699">
            <v>44018</v>
          </cell>
          <cell r="D699">
            <v>5.55</v>
          </cell>
          <cell r="E699">
            <v>5.55</v>
          </cell>
          <cell r="F699">
            <v>5.05</v>
          </cell>
          <cell r="G699">
            <v>5.55</v>
          </cell>
        </row>
        <row r="700">
          <cell r="B700" t="str">
            <v>ITDC</v>
          </cell>
          <cell r="C700">
            <v>44018</v>
          </cell>
          <cell r="D700">
            <v>210.05</v>
          </cell>
          <cell r="E700">
            <v>213.65</v>
          </cell>
          <cell r="F700">
            <v>207.35</v>
          </cell>
          <cell r="G700">
            <v>211.15</v>
          </cell>
        </row>
        <row r="701">
          <cell r="B701" t="str">
            <v>ITC</v>
          </cell>
          <cell r="C701">
            <v>44018</v>
          </cell>
          <cell r="D701">
            <v>200.35</v>
          </cell>
          <cell r="E701">
            <v>201.95</v>
          </cell>
          <cell r="F701">
            <v>198.95</v>
          </cell>
          <cell r="G701">
            <v>199.8</v>
          </cell>
        </row>
        <row r="702">
          <cell r="B702" t="str">
            <v>ITDCEM</v>
          </cell>
          <cell r="C702">
            <v>44018</v>
          </cell>
          <cell r="D702">
            <v>53.5</v>
          </cell>
          <cell r="E702">
            <v>54.15</v>
          </cell>
          <cell r="F702">
            <v>52.9</v>
          </cell>
          <cell r="G702">
            <v>53.15</v>
          </cell>
        </row>
        <row r="703">
          <cell r="B703" t="str">
            <v>ITI</v>
          </cell>
          <cell r="C703">
            <v>44018</v>
          </cell>
          <cell r="D703">
            <v>120.05</v>
          </cell>
          <cell r="E703">
            <v>134.3</v>
          </cell>
          <cell r="F703">
            <v>118</v>
          </cell>
          <cell r="G703">
            <v>134.3</v>
          </cell>
        </row>
        <row r="704">
          <cell r="B704" t="str">
            <v>IVC</v>
          </cell>
          <cell r="C704">
            <v>44018</v>
          </cell>
          <cell r="D704">
            <v>3.4</v>
          </cell>
          <cell r="E704">
            <v>3.4</v>
          </cell>
          <cell r="F704">
            <v>3.15</v>
          </cell>
          <cell r="G704">
            <v>3.2</v>
          </cell>
        </row>
        <row r="705">
          <cell r="B705" t="str">
            <v>IVP</v>
          </cell>
          <cell r="C705">
            <v>44018</v>
          </cell>
          <cell r="D705">
            <v>40.9</v>
          </cell>
          <cell r="E705">
            <v>44.95</v>
          </cell>
          <cell r="F705">
            <v>40.9</v>
          </cell>
          <cell r="G705">
            <v>44.95</v>
          </cell>
        </row>
        <row r="706">
          <cell r="B706" t="str">
            <v>IZMO</v>
          </cell>
          <cell r="C706">
            <v>44018</v>
          </cell>
          <cell r="D706">
            <v>24.35</v>
          </cell>
          <cell r="E706">
            <v>25.1</v>
          </cell>
          <cell r="F706">
            <v>23.15</v>
          </cell>
          <cell r="G706">
            <v>23.15</v>
          </cell>
        </row>
        <row r="707">
          <cell r="B707" t="str">
            <v>JAGRAN</v>
          </cell>
          <cell r="C707">
            <v>44018</v>
          </cell>
          <cell r="D707">
            <v>40.8</v>
          </cell>
          <cell r="E707">
            <v>41.4</v>
          </cell>
          <cell r="F707">
            <v>40.45</v>
          </cell>
          <cell r="G707">
            <v>40.55</v>
          </cell>
        </row>
        <row r="708">
          <cell r="B708" t="str">
            <v>J&amp;KBANK</v>
          </cell>
          <cell r="C708">
            <v>44018</v>
          </cell>
          <cell r="D708">
            <v>17.5</v>
          </cell>
          <cell r="E708">
            <v>17.7</v>
          </cell>
          <cell r="F708">
            <v>17.3</v>
          </cell>
          <cell r="G708">
            <v>17.4</v>
          </cell>
        </row>
        <row r="709">
          <cell r="B709" t="str">
            <v>JAIBALAJI</v>
          </cell>
          <cell r="C709">
            <v>44018</v>
          </cell>
          <cell r="D709">
            <v>23.45</v>
          </cell>
          <cell r="E709">
            <v>23.45</v>
          </cell>
          <cell r="F709">
            <v>22</v>
          </cell>
          <cell r="G709">
            <v>22.4</v>
          </cell>
        </row>
        <row r="710">
          <cell r="B710" t="str">
            <v>JAGSNPHARM</v>
          </cell>
          <cell r="C710">
            <v>44018</v>
          </cell>
          <cell r="D710">
            <v>42.8</v>
          </cell>
          <cell r="E710">
            <v>42.8</v>
          </cell>
          <cell r="F710">
            <v>41.15</v>
          </cell>
          <cell r="G710">
            <v>42.8</v>
          </cell>
        </row>
        <row r="711">
          <cell r="B711" t="str">
            <v>JAIHINDPRO</v>
          </cell>
          <cell r="C711">
            <v>44018</v>
          </cell>
          <cell r="D711">
            <v>1.2</v>
          </cell>
          <cell r="E711">
            <v>1.2</v>
          </cell>
          <cell r="F711">
            <v>1.2</v>
          </cell>
          <cell r="G711">
            <v>1.2</v>
          </cell>
        </row>
        <row r="712">
          <cell r="B712" t="str">
            <v>JAICORPLTD</v>
          </cell>
          <cell r="C712">
            <v>44018</v>
          </cell>
          <cell r="D712">
            <v>97.45</v>
          </cell>
          <cell r="E712">
            <v>102.8</v>
          </cell>
          <cell r="F712">
            <v>97.45</v>
          </cell>
          <cell r="G712">
            <v>98.65</v>
          </cell>
        </row>
        <row r="713">
          <cell r="B713" t="str">
            <v>JASH</v>
          </cell>
          <cell r="C713">
            <v>44018</v>
          </cell>
          <cell r="D713">
            <v>167</v>
          </cell>
          <cell r="E713">
            <v>168.85</v>
          </cell>
          <cell r="F713">
            <v>155</v>
          </cell>
          <cell r="G713">
            <v>155.65</v>
          </cell>
        </row>
        <row r="714">
          <cell r="B714" t="str">
            <v>JAMNAAUTO</v>
          </cell>
          <cell r="C714">
            <v>44018</v>
          </cell>
          <cell r="D714">
            <v>33.05</v>
          </cell>
          <cell r="E714">
            <v>34.4</v>
          </cell>
          <cell r="F714">
            <v>32.55</v>
          </cell>
          <cell r="G714">
            <v>33.75</v>
          </cell>
        </row>
        <row r="715">
          <cell r="B715" t="str">
            <v>JAINSTUDIO</v>
          </cell>
          <cell r="C715">
            <v>44018</v>
          </cell>
          <cell r="D715">
            <v>2.8</v>
          </cell>
          <cell r="E715">
            <v>2.8</v>
          </cell>
          <cell r="F715">
            <v>2.8</v>
          </cell>
          <cell r="G715">
            <v>2.8</v>
          </cell>
        </row>
        <row r="716">
          <cell r="B716" t="str">
            <v>JAYAGROGN</v>
          </cell>
          <cell r="C716">
            <v>44018</v>
          </cell>
          <cell r="D716">
            <v>98</v>
          </cell>
          <cell r="E716">
            <v>100</v>
          </cell>
          <cell r="F716">
            <v>94.2</v>
          </cell>
          <cell r="G716">
            <v>97.9</v>
          </cell>
        </row>
        <row r="717">
          <cell r="B717" t="str">
            <v>JAYNECOIND</v>
          </cell>
          <cell r="C717">
            <v>44018</v>
          </cell>
          <cell r="D717">
            <v>3.8</v>
          </cell>
          <cell r="E717">
            <v>3.95</v>
          </cell>
          <cell r="F717">
            <v>3.65</v>
          </cell>
          <cell r="G717">
            <v>3.65</v>
          </cell>
        </row>
        <row r="718">
          <cell r="B718" t="str">
            <v>JAYSREETEA</v>
          </cell>
          <cell r="C718">
            <v>44018</v>
          </cell>
          <cell r="D718">
            <v>49</v>
          </cell>
          <cell r="E718">
            <v>50.4</v>
          </cell>
          <cell r="F718">
            <v>47.8</v>
          </cell>
          <cell r="G718">
            <v>50.4</v>
          </cell>
        </row>
        <row r="719">
          <cell r="B719" t="str">
            <v>JBCHEPHARM</v>
          </cell>
          <cell r="C719">
            <v>44018</v>
          </cell>
          <cell r="D719">
            <v>718.75</v>
          </cell>
          <cell r="E719">
            <v>733.8</v>
          </cell>
          <cell r="F719">
            <v>717</v>
          </cell>
          <cell r="G719">
            <v>719.35</v>
          </cell>
        </row>
        <row r="720">
          <cell r="B720" t="str">
            <v>JAYBARMARU</v>
          </cell>
          <cell r="C720">
            <v>44018</v>
          </cell>
          <cell r="D720">
            <v>198.6</v>
          </cell>
          <cell r="E720">
            <v>203</v>
          </cell>
          <cell r="F720">
            <v>196.15</v>
          </cell>
          <cell r="G720">
            <v>201.3</v>
          </cell>
        </row>
        <row r="721">
          <cell r="B721" t="str">
            <v>JBFIND</v>
          </cell>
          <cell r="C721">
            <v>44018</v>
          </cell>
          <cell r="D721">
            <v>11.75</v>
          </cell>
          <cell r="E721">
            <v>11.75</v>
          </cell>
          <cell r="F721">
            <v>11.25</v>
          </cell>
          <cell r="G721">
            <v>11.25</v>
          </cell>
        </row>
        <row r="722">
          <cell r="B722" t="str">
            <v>JBMA</v>
          </cell>
          <cell r="C722">
            <v>44018</v>
          </cell>
          <cell r="D722">
            <v>221.7</v>
          </cell>
          <cell r="E722">
            <v>221.85</v>
          </cell>
          <cell r="F722">
            <v>204.2</v>
          </cell>
          <cell r="G722">
            <v>216.2</v>
          </cell>
        </row>
        <row r="723">
          <cell r="B723" t="str">
            <v>JETAIRWAYS</v>
          </cell>
          <cell r="C723">
            <v>44018</v>
          </cell>
          <cell r="D723">
            <v>30.7</v>
          </cell>
          <cell r="E723">
            <v>30.7</v>
          </cell>
          <cell r="F723">
            <v>30.7</v>
          </cell>
          <cell r="G723">
            <v>30.7</v>
          </cell>
        </row>
        <row r="724">
          <cell r="B724" t="str">
            <v>JCHAC</v>
          </cell>
          <cell r="C724">
            <v>44018</v>
          </cell>
          <cell r="D724">
            <v>2280</v>
          </cell>
          <cell r="E724">
            <v>2304.75</v>
          </cell>
          <cell r="F724">
            <v>2245</v>
          </cell>
          <cell r="G724">
            <v>2267.9</v>
          </cell>
        </row>
        <row r="725">
          <cell r="B725" t="str">
            <v>JHS</v>
          </cell>
          <cell r="C725">
            <v>44018</v>
          </cell>
          <cell r="D725">
            <v>15.65</v>
          </cell>
          <cell r="E725">
            <v>15.65</v>
          </cell>
          <cell r="F725">
            <v>15.65</v>
          </cell>
          <cell r="G725">
            <v>15.65</v>
          </cell>
        </row>
        <row r="726">
          <cell r="B726" t="str">
            <v>JINDALPHOT</v>
          </cell>
          <cell r="C726">
            <v>44018</v>
          </cell>
          <cell r="D726">
            <v>16.5</v>
          </cell>
          <cell r="E726">
            <v>16.5</v>
          </cell>
          <cell r="F726">
            <v>15.25</v>
          </cell>
          <cell r="G726">
            <v>15.5</v>
          </cell>
        </row>
        <row r="727">
          <cell r="B727" t="str">
            <v>JINDALPOLY</v>
          </cell>
          <cell r="C727">
            <v>44018</v>
          </cell>
          <cell r="D727">
            <v>387.8</v>
          </cell>
          <cell r="E727">
            <v>409.4</v>
          </cell>
          <cell r="F727">
            <v>386.05</v>
          </cell>
          <cell r="G727">
            <v>403.8</v>
          </cell>
        </row>
        <row r="728">
          <cell r="B728" t="str">
            <v>JINDALSAW</v>
          </cell>
          <cell r="C728">
            <v>44018</v>
          </cell>
          <cell r="D728">
            <v>61.1</v>
          </cell>
          <cell r="E728">
            <v>65</v>
          </cell>
          <cell r="F728">
            <v>61.1</v>
          </cell>
          <cell r="G728">
            <v>64.05</v>
          </cell>
        </row>
        <row r="729">
          <cell r="B729" t="str">
            <v>JINDALSTEL</v>
          </cell>
          <cell r="C729">
            <v>44018</v>
          </cell>
          <cell r="D729">
            <v>156</v>
          </cell>
          <cell r="E729">
            <v>160.2</v>
          </cell>
          <cell r="F729">
            <v>154.1</v>
          </cell>
          <cell r="G729">
            <v>156.95</v>
          </cell>
        </row>
        <row r="730">
          <cell r="B730" t="str">
            <v>JINDRILL</v>
          </cell>
          <cell r="C730">
            <v>44018</v>
          </cell>
          <cell r="D730">
            <v>75</v>
          </cell>
          <cell r="E730">
            <v>75</v>
          </cell>
          <cell r="F730">
            <v>70.25</v>
          </cell>
          <cell r="G730">
            <v>73.75</v>
          </cell>
        </row>
        <row r="731">
          <cell r="B731" t="str">
            <v>JINDWORLD</v>
          </cell>
          <cell r="C731">
            <v>44018</v>
          </cell>
          <cell r="D731">
            <v>48</v>
          </cell>
          <cell r="E731">
            <v>50.2</v>
          </cell>
          <cell r="F731">
            <v>47.5</v>
          </cell>
          <cell r="G731">
            <v>50.1</v>
          </cell>
        </row>
        <row r="732">
          <cell r="B732" t="str">
            <v>JISLDVREQS</v>
          </cell>
          <cell r="C732">
            <v>44018</v>
          </cell>
          <cell r="D732">
            <v>12.8</v>
          </cell>
          <cell r="E732">
            <v>12.8</v>
          </cell>
          <cell r="F732">
            <v>12.8</v>
          </cell>
          <cell r="G732">
            <v>12.8</v>
          </cell>
        </row>
        <row r="733">
          <cell r="B733" t="str">
            <v>JIYAECO</v>
          </cell>
          <cell r="C733">
            <v>44018</v>
          </cell>
          <cell r="D733">
            <v>14.3</v>
          </cell>
          <cell r="E733">
            <v>14.3</v>
          </cell>
          <cell r="F733">
            <v>13</v>
          </cell>
          <cell r="G733">
            <v>14.3</v>
          </cell>
        </row>
        <row r="734">
          <cell r="B734" t="str">
            <v>JITFINFRA</v>
          </cell>
          <cell r="C734">
            <v>44018</v>
          </cell>
          <cell r="D734">
            <v>8</v>
          </cell>
          <cell r="E734">
            <v>8</v>
          </cell>
          <cell r="F734">
            <v>7.6</v>
          </cell>
          <cell r="G734">
            <v>7.6</v>
          </cell>
        </row>
        <row r="735">
          <cell r="B735" t="str">
            <v>JISLJALEQS</v>
          </cell>
          <cell r="C735">
            <v>44018</v>
          </cell>
          <cell r="D735">
            <v>12.65</v>
          </cell>
          <cell r="E735">
            <v>12.65</v>
          </cell>
          <cell r="F735">
            <v>12.65</v>
          </cell>
          <cell r="G735">
            <v>12.65</v>
          </cell>
        </row>
        <row r="736">
          <cell r="B736" t="str">
            <v>JKCEMENT</v>
          </cell>
          <cell r="C736">
            <v>44018</v>
          </cell>
          <cell r="D736">
            <v>1411</v>
          </cell>
          <cell r="E736">
            <v>1492</v>
          </cell>
          <cell r="F736">
            <v>1400</v>
          </cell>
          <cell r="G736">
            <v>1454.05</v>
          </cell>
        </row>
        <row r="737">
          <cell r="B737" t="str">
            <v>JKIL</v>
          </cell>
          <cell r="C737">
            <v>44018</v>
          </cell>
          <cell r="D737">
            <v>101.9</v>
          </cell>
          <cell r="E737">
            <v>108.5</v>
          </cell>
          <cell r="F737">
            <v>100.5</v>
          </cell>
          <cell r="G737">
            <v>104.2</v>
          </cell>
        </row>
        <row r="738">
          <cell r="B738" t="str">
            <v>JKLAKSHMI</v>
          </cell>
          <cell r="C738">
            <v>44018</v>
          </cell>
          <cell r="D738">
            <v>279</v>
          </cell>
          <cell r="E738">
            <v>286</v>
          </cell>
          <cell r="F738">
            <v>269.6</v>
          </cell>
          <cell r="G738">
            <v>284.85</v>
          </cell>
        </row>
        <row r="739">
          <cell r="B739" t="str">
            <v>JKPAPER</v>
          </cell>
          <cell r="C739">
            <v>44018</v>
          </cell>
          <cell r="D739">
            <v>100.9</v>
          </cell>
          <cell r="E739">
            <v>113.25</v>
          </cell>
          <cell r="F739">
            <v>100.4</v>
          </cell>
          <cell r="G739">
            <v>105.75</v>
          </cell>
        </row>
        <row r="740">
          <cell r="B740" t="str">
            <v>JMA</v>
          </cell>
          <cell r="C740">
            <v>44018</v>
          </cell>
          <cell r="D740">
            <v>21.2</v>
          </cell>
          <cell r="E740">
            <v>22.15</v>
          </cell>
          <cell r="F740">
            <v>21</v>
          </cell>
          <cell r="G740">
            <v>21.5</v>
          </cell>
        </row>
        <row r="741">
          <cell r="B741" t="str">
            <v>JKTYRE</v>
          </cell>
          <cell r="C741">
            <v>44018</v>
          </cell>
          <cell r="D741">
            <v>64.8</v>
          </cell>
          <cell r="E741">
            <v>69.6</v>
          </cell>
          <cell r="F741">
            <v>64.5</v>
          </cell>
          <cell r="G741">
            <v>67.95</v>
          </cell>
        </row>
        <row r="742">
          <cell r="B742" t="str">
            <v>JMCPROJECT</v>
          </cell>
          <cell r="C742">
            <v>44018</v>
          </cell>
          <cell r="D742">
            <v>53.25</v>
          </cell>
          <cell r="E742">
            <v>53.55</v>
          </cell>
          <cell r="F742">
            <v>51.6</v>
          </cell>
          <cell r="G742">
            <v>52.35</v>
          </cell>
        </row>
        <row r="743">
          <cell r="B743" t="str">
            <v>JMFINANCIL</v>
          </cell>
          <cell r="C743">
            <v>44018</v>
          </cell>
          <cell r="D743">
            <v>73.9</v>
          </cell>
          <cell r="E743">
            <v>74.6</v>
          </cell>
          <cell r="F743">
            <v>73.6</v>
          </cell>
          <cell r="G743">
            <v>74.05</v>
          </cell>
        </row>
        <row r="744">
          <cell r="B744" t="str">
            <v>JMTAUTOLTD</v>
          </cell>
          <cell r="C744">
            <v>44018</v>
          </cell>
          <cell r="D744">
            <v>5.7</v>
          </cell>
          <cell r="E744">
            <v>5.7</v>
          </cell>
          <cell r="F744">
            <v>5.7</v>
          </cell>
          <cell r="G744">
            <v>5.7</v>
          </cell>
        </row>
        <row r="745">
          <cell r="B745" t="str">
            <v>JOCIL</v>
          </cell>
          <cell r="C745">
            <v>44018</v>
          </cell>
          <cell r="D745">
            <v>152.45</v>
          </cell>
          <cell r="E745">
            <v>152.45</v>
          </cell>
          <cell r="F745">
            <v>145.95</v>
          </cell>
          <cell r="G745">
            <v>147.5</v>
          </cell>
        </row>
        <row r="746">
          <cell r="B746" t="str">
            <v>JPINFRATEC</v>
          </cell>
          <cell r="C746">
            <v>44018</v>
          </cell>
          <cell r="D746">
            <v>2.1</v>
          </cell>
          <cell r="E746">
            <v>2.1</v>
          </cell>
          <cell r="F746">
            <v>1.9</v>
          </cell>
          <cell r="G746">
            <v>1.9</v>
          </cell>
        </row>
        <row r="747">
          <cell r="B747" t="str">
            <v>JPOLYINVST</v>
          </cell>
          <cell r="C747">
            <v>44018</v>
          </cell>
          <cell r="D747">
            <v>16.5</v>
          </cell>
          <cell r="E747">
            <v>17</v>
          </cell>
          <cell r="F747">
            <v>16.15</v>
          </cell>
          <cell r="G747">
            <v>16.3</v>
          </cell>
        </row>
        <row r="748">
          <cell r="B748" t="str">
            <v>JPASSOCIAT</v>
          </cell>
          <cell r="C748">
            <v>44018</v>
          </cell>
          <cell r="D748">
            <v>3</v>
          </cell>
          <cell r="E748">
            <v>3</v>
          </cell>
          <cell r="F748">
            <v>2.8</v>
          </cell>
          <cell r="G748">
            <v>2.8</v>
          </cell>
        </row>
        <row r="749">
          <cell r="B749" t="str">
            <v>JPPOWER</v>
          </cell>
          <cell r="C749">
            <v>44018</v>
          </cell>
          <cell r="D749">
            <v>2.25</v>
          </cell>
          <cell r="E749">
            <v>2.3</v>
          </cell>
          <cell r="F749">
            <v>2.1</v>
          </cell>
          <cell r="G749">
            <v>2.1</v>
          </cell>
        </row>
        <row r="750">
          <cell r="B750" t="str">
            <v>JSLHISAR</v>
          </cell>
          <cell r="C750">
            <v>44018</v>
          </cell>
          <cell r="D750">
            <v>69.95</v>
          </cell>
          <cell r="E750">
            <v>72.9</v>
          </cell>
          <cell r="F750">
            <v>68.9</v>
          </cell>
          <cell r="G750">
            <v>71.2</v>
          </cell>
        </row>
        <row r="751">
          <cell r="B751" t="str">
            <v>JSL</v>
          </cell>
          <cell r="C751">
            <v>44018</v>
          </cell>
          <cell r="D751">
            <v>40.7</v>
          </cell>
          <cell r="E751">
            <v>41.15</v>
          </cell>
          <cell r="F751">
            <v>39.8</v>
          </cell>
          <cell r="G751">
            <v>40.35</v>
          </cell>
        </row>
        <row r="752">
          <cell r="B752" t="str">
            <v>JSWENERGY</v>
          </cell>
          <cell r="C752">
            <v>44018</v>
          </cell>
          <cell r="D752">
            <v>49.1</v>
          </cell>
          <cell r="E752">
            <v>49.8</v>
          </cell>
          <cell r="F752">
            <v>48.45</v>
          </cell>
          <cell r="G752">
            <v>48.9</v>
          </cell>
        </row>
        <row r="753">
          <cell r="B753" t="str">
            <v>JSWHL</v>
          </cell>
          <cell r="C753">
            <v>44018</v>
          </cell>
          <cell r="D753">
            <v>1932.05</v>
          </cell>
          <cell r="E753">
            <v>1975</v>
          </cell>
          <cell r="F753">
            <v>1932</v>
          </cell>
          <cell r="G753">
            <v>1958.6</v>
          </cell>
        </row>
        <row r="754">
          <cell r="B754" t="str">
            <v>JSWSTEEL</v>
          </cell>
          <cell r="C754">
            <v>44018</v>
          </cell>
          <cell r="D754">
            <v>192.15</v>
          </cell>
          <cell r="E754">
            <v>195.25</v>
          </cell>
          <cell r="F754">
            <v>190.5</v>
          </cell>
          <cell r="G754">
            <v>193.75</v>
          </cell>
        </row>
        <row r="755">
          <cell r="B755" t="str">
            <v>JTEKTINDIA</v>
          </cell>
          <cell r="C755">
            <v>44018</v>
          </cell>
          <cell r="D755">
            <v>68.05</v>
          </cell>
          <cell r="E755">
            <v>68.75</v>
          </cell>
          <cell r="F755">
            <v>67.3</v>
          </cell>
          <cell r="G755">
            <v>67.95</v>
          </cell>
        </row>
        <row r="756">
          <cell r="B756" t="str">
            <v>JUBILANT</v>
          </cell>
          <cell r="C756">
            <v>44018</v>
          </cell>
          <cell r="D756">
            <v>688</v>
          </cell>
          <cell r="E756">
            <v>694</v>
          </cell>
          <cell r="F756">
            <v>675.1</v>
          </cell>
          <cell r="G756">
            <v>676.9</v>
          </cell>
        </row>
        <row r="757">
          <cell r="B757" t="str">
            <v>JUBLFOOD</v>
          </cell>
          <cell r="C757">
            <v>44018</v>
          </cell>
          <cell r="D757">
            <v>1748</v>
          </cell>
          <cell r="E757">
            <v>1750.1</v>
          </cell>
          <cell r="F757">
            <v>1716.7</v>
          </cell>
          <cell r="G757">
            <v>1736.55</v>
          </cell>
        </row>
        <row r="758">
          <cell r="B758" t="str">
            <v>JUMPNET</v>
          </cell>
          <cell r="C758">
            <v>44018</v>
          </cell>
          <cell r="D758">
            <v>60.6</v>
          </cell>
          <cell r="E758">
            <v>61.3</v>
          </cell>
          <cell r="F758">
            <v>59.8</v>
          </cell>
          <cell r="G758">
            <v>60.5</v>
          </cell>
        </row>
        <row r="759">
          <cell r="B759" t="str">
            <v>JUBLINDS</v>
          </cell>
          <cell r="C759">
            <v>44018</v>
          </cell>
          <cell r="D759">
            <v>109</v>
          </cell>
          <cell r="E759">
            <v>109</v>
          </cell>
          <cell r="F759">
            <v>105</v>
          </cell>
          <cell r="G759">
            <v>106.5</v>
          </cell>
        </row>
        <row r="760">
          <cell r="B760" t="str">
            <v>JUSTDIAL</v>
          </cell>
          <cell r="C760">
            <v>44018</v>
          </cell>
          <cell r="D760">
            <v>384</v>
          </cell>
          <cell r="E760">
            <v>389</v>
          </cell>
          <cell r="F760">
            <v>382</v>
          </cell>
          <cell r="G760">
            <v>384.3</v>
          </cell>
        </row>
        <row r="761">
          <cell r="B761" t="str">
            <v>JVLAGRO</v>
          </cell>
          <cell r="C761">
            <v>44018</v>
          </cell>
          <cell r="D761">
            <v>1.45</v>
          </cell>
          <cell r="E761">
            <v>1.45</v>
          </cell>
          <cell r="F761">
            <v>1.35</v>
          </cell>
          <cell r="G761">
            <v>1.35</v>
          </cell>
        </row>
        <row r="762">
          <cell r="B762" t="str">
            <v>JYOTHYLAB</v>
          </cell>
          <cell r="C762">
            <v>44018</v>
          </cell>
          <cell r="D762">
            <v>122.1</v>
          </cell>
          <cell r="E762">
            <v>128</v>
          </cell>
          <cell r="F762">
            <v>122.05</v>
          </cell>
          <cell r="G762">
            <v>125.05</v>
          </cell>
        </row>
        <row r="763">
          <cell r="B763" t="str">
            <v>JYOTISTRUC</v>
          </cell>
          <cell r="C763">
            <v>44018</v>
          </cell>
          <cell r="D763">
            <v>2.6</v>
          </cell>
          <cell r="E763">
            <v>2.6</v>
          </cell>
          <cell r="F763">
            <v>2.5</v>
          </cell>
          <cell r="G763">
            <v>2.6</v>
          </cell>
        </row>
        <row r="764">
          <cell r="B764" t="str">
            <v>KABRAEXTRU</v>
          </cell>
          <cell r="C764">
            <v>44018</v>
          </cell>
          <cell r="D764">
            <v>54</v>
          </cell>
          <cell r="E764">
            <v>56.3</v>
          </cell>
          <cell r="F764">
            <v>52.8</v>
          </cell>
          <cell r="G764">
            <v>54.25</v>
          </cell>
        </row>
        <row r="765">
          <cell r="B765" t="str">
            <v>KAJARIACER</v>
          </cell>
          <cell r="C765">
            <v>44018</v>
          </cell>
          <cell r="D765">
            <v>405.3</v>
          </cell>
          <cell r="E765">
            <v>408</v>
          </cell>
          <cell r="F765">
            <v>398.05</v>
          </cell>
          <cell r="G765">
            <v>401.1</v>
          </cell>
        </row>
        <row r="766">
          <cell r="B766" t="str">
            <v>KAKATCEM</v>
          </cell>
          <cell r="C766">
            <v>44018</v>
          </cell>
          <cell r="D766">
            <v>147</v>
          </cell>
          <cell r="E766">
            <v>148.85</v>
          </cell>
          <cell r="F766">
            <v>142.05</v>
          </cell>
          <cell r="G766">
            <v>148.5</v>
          </cell>
        </row>
        <row r="767">
          <cell r="B767" t="str">
            <v>KALPATPOWR</v>
          </cell>
          <cell r="C767">
            <v>44018</v>
          </cell>
          <cell r="D767">
            <v>239.9</v>
          </cell>
          <cell r="E767">
            <v>258</v>
          </cell>
          <cell r="F767">
            <v>237.5</v>
          </cell>
          <cell r="G767">
            <v>255.15</v>
          </cell>
        </row>
        <row r="768">
          <cell r="B768" t="str">
            <v>KALYANIFRG</v>
          </cell>
          <cell r="C768">
            <v>44018</v>
          </cell>
          <cell r="D768">
            <v>134.55</v>
          </cell>
          <cell r="E768">
            <v>141.75</v>
          </cell>
          <cell r="F768">
            <v>132</v>
          </cell>
          <cell r="G768">
            <v>139</v>
          </cell>
        </row>
        <row r="769">
          <cell r="B769" t="str">
            <v>KAMATHOTEL</v>
          </cell>
          <cell r="C769">
            <v>44018</v>
          </cell>
          <cell r="D769">
            <v>29.2</v>
          </cell>
          <cell r="E769">
            <v>30.9</v>
          </cell>
          <cell r="F769">
            <v>28.55</v>
          </cell>
          <cell r="G769">
            <v>29.35</v>
          </cell>
        </row>
        <row r="770">
          <cell r="B770" t="str">
            <v>KAMDHENU</v>
          </cell>
          <cell r="C770">
            <v>44018</v>
          </cell>
          <cell r="D770">
            <v>70.55</v>
          </cell>
          <cell r="E770">
            <v>73</v>
          </cell>
          <cell r="F770">
            <v>70.5</v>
          </cell>
          <cell r="G770">
            <v>70.6</v>
          </cell>
        </row>
        <row r="771">
          <cell r="B771" t="str">
            <v>KANANIIND</v>
          </cell>
          <cell r="C771">
            <v>44018</v>
          </cell>
          <cell r="D771">
            <v>4.05</v>
          </cell>
          <cell r="E771">
            <v>4.05</v>
          </cell>
          <cell r="F771">
            <v>3.95</v>
          </cell>
          <cell r="G771">
            <v>3.95</v>
          </cell>
        </row>
        <row r="772">
          <cell r="B772" t="str">
            <v>KANORICHEM</v>
          </cell>
          <cell r="C772">
            <v>44018</v>
          </cell>
          <cell r="D772">
            <v>33.6</v>
          </cell>
          <cell r="E772">
            <v>34.2</v>
          </cell>
          <cell r="F772">
            <v>33</v>
          </cell>
          <cell r="G772">
            <v>33.4</v>
          </cell>
        </row>
        <row r="773">
          <cell r="B773" t="str">
            <v>KAPSTON</v>
          </cell>
          <cell r="C773">
            <v>44018</v>
          </cell>
          <cell r="D773">
            <v>93.9</v>
          </cell>
          <cell r="E773">
            <v>93.9</v>
          </cell>
          <cell r="F773">
            <v>91</v>
          </cell>
          <cell r="G773">
            <v>91.45</v>
          </cell>
        </row>
        <row r="774">
          <cell r="B774" t="str">
            <v>KARDA</v>
          </cell>
          <cell r="C774">
            <v>44018</v>
          </cell>
          <cell r="D774">
            <v>63.75</v>
          </cell>
          <cell r="E774">
            <v>63.75</v>
          </cell>
          <cell r="F774">
            <v>63.7</v>
          </cell>
          <cell r="G774">
            <v>63.75</v>
          </cell>
        </row>
        <row r="775">
          <cell r="B775" t="str">
            <v>KARMAENG</v>
          </cell>
          <cell r="C775">
            <v>44018</v>
          </cell>
          <cell r="D775">
            <v>13.15</v>
          </cell>
          <cell r="E775">
            <v>13.15</v>
          </cell>
          <cell r="F775">
            <v>12.05</v>
          </cell>
          <cell r="G775">
            <v>12.6</v>
          </cell>
        </row>
        <row r="776">
          <cell r="B776" t="str">
            <v>KANSAINER</v>
          </cell>
          <cell r="C776">
            <v>44018</v>
          </cell>
          <cell r="D776">
            <v>447.4</v>
          </cell>
          <cell r="E776">
            <v>452.9</v>
          </cell>
          <cell r="F776">
            <v>445.2</v>
          </cell>
          <cell r="G776">
            <v>450.75</v>
          </cell>
        </row>
        <row r="777">
          <cell r="B777" t="str">
            <v>KAUSHALYA</v>
          </cell>
          <cell r="C777">
            <v>44018</v>
          </cell>
          <cell r="D777">
            <v>0.8</v>
          </cell>
          <cell r="E777">
            <v>0.85</v>
          </cell>
          <cell r="F777">
            <v>0.8</v>
          </cell>
          <cell r="G777">
            <v>0.85</v>
          </cell>
        </row>
        <row r="778">
          <cell r="B778" t="str">
            <v>KARURVYSYA</v>
          </cell>
          <cell r="C778">
            <v>44018</v>
          </cell>
          <cell r="D778">
            <v>34.15</v>
          </cell>
          <cell r="E778">
            <v>34.5</v>
          </cell>
          <cell r="F778">
            <v>33.6</v>
          </cell>
          <cell r="G778">
            <v>33.95</v>
          </cell>
        </row>
        <row r="779">
          <cell r="B779" t="str">
            <v>KAYA</v>
          </cell>
          <cell r="C779">
            <v>44018</v>
          </cell>
          <cell r="D779">
            <v>220.25</v>
          </cell>
          <cell r="E779">
            <v>223.2</v>
          </cell>
          <cell r="F779">
            <v>212.4</v>
          </cell>
          <cell r="G779">
            <v>214.9</v>
          </cell>
        </row>
        <row r="780">
          <cell r="B780" t="str">
            <v>KCP</v>
          </cell>
          <cell r="C780">
            <v>44018</v>
          </cell>
          <cell r="D780">
            <v>47.45</v>
          </cell>
          <cell r="E780">
            <v>51.5</v>
          </cell>
          <cell r="F780">
            <v>47.3</v>
          </cell>
          <cell r="G780">
            <v>51.15</v>
          </cell>
        </row>
        <row r="781">
          <cell r="B781" t="str">
            <v>KDDL</v>
          </cell>
          <cell r="C781">
            <v>44018</v>
          </cell>
          <cell r="D781">
            <v>157</v>
          </cell>
          <cell r="E781">
            <v>157</v>
          </cell>
          <cell r="F781">
            <v>154.6</v>
          </cell>
          <cell r="G781">
            <v>156.5</v>
          </cell>
        </row>
        <row r="782">
          <cell r="B782" t="str">
            <v>KCPSUGIND</v>
          </cell>
          <cell r="C782">
            <v>44018</v>
          </cell>
          <cell r="D782">
            <v>14.25</v>
          </cell>
          <cell r="E782">
            <v>16.65</v>
          </cell>
          <cell r="F782">
            <v>14.2</v>
          </cell>
          <cell r="G782">
            <v>15.9</v>
          </cell>
        </row>
        <row r="783">
          <cell r="B783" t="str">
            <v>KEC</v>
          </cell>
          <cell r="C783">
            <v>44018</v>
          </cell>
          <cell r="D783">
            <v>278.3</v>
          </cell>
          <cell r="E783">
            <v>296.7</v>
          </cell>
          <cell r="F783">
            <v>276.2</v>
          </cell>
          <cell r="G783">
            <v>288.95</v>
          </cell>
        </row>
        <row r="784">
          <cell r="B784" t="str">
            <v>KECL</v>
          </cell>
          <cell r="C784">
            <v>44018</v>
          </cell>
          <cell r="D784">
            <v>12.25</v>
          </cell>
          <cell r="E784">
            <v>12.75</v>
          </cell>
          <cell r="F784">
            <v>11.65</v>
          </cell>
          <cell r="G784">
            <v>12.5</v>
          </cell>
        </row>
        <row r="785">
          <cell r="B785" t="str">
            <v>KELLTONTEC</v>
          </cell>
          <cell r="C785">
            <v>44018</v>
          </cell>
          <cell r="D785">
            <v>15</v>
          </cell>
          <cell r="E785">
            <v>15.65</v>
          </cell>
          <cell r="F785">
            <v>15</v>
          </cell>
          <cell r="G785">
            <v>15.25</v>
          </cell>
        </row>
        <row r="786">
          <cell r="B786" t="str">
            <v>KENNAMET</v>
          </cell>
          <cell r="C786">
            <v>44018</v>
          </cell>
          <cell r="D786">
            <v>774</v>
          </cell>
          <cell r="E786">
            <v>783.85</v>
          </cell>
          <cell r="F786">
            <v>765</v>
          </cell>
          <cell r="G786">
            <v>770.45</v>
          </cell>
        </row>
        <row r="787">
          <cell r="B787" t="str">
            <v>KEI</v>
          </cell>
          <cell r="C787">
            <v>44018</v>
          </cell>
          <cell r="D787">
            <v>357.1</v>
          </cell>
          <cell r="E787">
            <v>359</v>
          </cell>
          <cell r="F787">
            <v>349</v>
          </cell>
          <cell r="G787">
            <v>353.85</v>
          </cell>
        </row>
        <row r="788">
          <cell r="B788" t="str">
            <v>KERNEX</v>
          </cell>
          <cell r="C788">
            <v>44018</v>
          </cell>
          <cell r="D788">
            <v>19.6</v>
          </cell>
          <cell r="E788">
            <v>19.6</v>
          </cell>
          <cell r="F788">
            <v>19.6</v>
          </cell>
          <cell r="G788">
            <v>19.6</v>
          </cell>
        </row>
        <row r="789">
          <cell r="B789" t="str">
            <v>KEYFINSERV</v>
          </cell>
          <cell r="C789">
            <v>44018</v>
          </cell>
          <cell r="D789">
            <v>38.15</v>
          </cell>
          <cell r="E789">
            <v>38.15</v>
          </cell>
          <cell r="F789">
            <v>34.8</v>
          </cell>
          <cell r="G789">
            <v>37.9</v>
          </cell>
        </row>
        <row r="790">
          <cell r="B790" t="str">
            <v>KESORAMIND</v>
          </cell>
          <cell r="C790">
            <v>44018</v>
          </cell>
          <cell r="D790">
            <v>34.85</v>
          </cell>
          <cell r="E790">
            <v>36.45</v>
          </cell>
          <cell r="F790">
            <v>34.5</v>
          </cell>
          <cell r="G790">
            <v>35.35</v>
          </cell>
        </row>
        <row r="791">
          <cell r="B791" t="str">
            <v>KHADIM</v>
          </cell>
          <cell r="C791">
            <v>44018</v>
          </cell>
          <cell r="D791">
            <v>129.7</v>
          </cell>
          <cell r="E791">
            <v>129.7</v>
          </cell>
          <cell r="F791">
            <v>129.7</v>
          </cell>
          <cell r="G791">
            <v>129.7</v>
          </cell>
        </row>
        <row r="792">
          <cell r="B792" t="str">
            <v>KGL</v>
          </cell>
          <cell r="C792">
            <v>44018</v>
          </cell>
          <cell r="D792">
            <v>0.6</v>
          </cell>
          <cell r="E792">
            <v>0.6</v>
          </cell>
          <cell r="F792">
            <v>0.55</v>
          </cell>
          <cell r="G792">
            <v>0.6</v>
          </cell>
        </row>
        <row r="793">
          <cell r="B793" t="str">
            <v>KHANDSE</v>
          </cell>
          <cell r="C793">
            <v>44018</v>
          </cell>
          <cell r="D793">
            <v>10.55</v>
          </cell>
          <cell r="E793">
            <v>10.55</v>
          </cell>
          <cell r="F793">
            <v>10</v>
          </cell>
          <cell r="G793">
            <v>10.3</v>
          </cell>
        </row>
        <row r="794">
          <cell r="B794" t="str">
            <v>KICL</v>
          </cell>
          <cell r="C794">
            <v>44018</v>
          </cell>
          <cell r="D794">
            <v>1251.1</v>
          </cell>
          <cell r="E794">
            <v>1289</v>
          </cell>
          <cell r="F794">
            <v>1225.05</v>
          </cell>
          <cell r="G794">
            <v>1253.45</v>
          </cell>
        </row>
        <row r="795">
          <cell r="B795" t="str">
            <v>KILITCH</v>
          </cell>
          <cell r="C795">
            <v>44018</v>
          </cell>
          <cell r="D795">
            <v>96.5</v>
          </cell>
          <cell r="E795">
            <v>96.5</v>
          </cell>
          <cell r="F795">
            <v>90.15</v>
          </cell>
          <cell r="G795">
            <v>92.6</v>
          </cell>
        </row>
        <row r="796">
          <cell r="B796" t="str">
            <v>KINGFA</v>
          </cell>
          <cell r="C796">
            <v>44018</v>
          </cell>
          <cell r="D796">
            <v>418.9</v>
          </cell>
          <cell r="E796">
            <v>424.45</v>
          </cell>
          <cell r="F796">
            <v>413.05</v>
          </cell>
          <cell r="G796">
            <v>422.85</v>
          </cell>
        </row>
        <row r="797">
          <cell r="B797" t="str">
            <v>KIOCL</v>
          </cell>
          <cell r="C797">
            <v>44018</v>
          </cell>
          <cell r="D797">
            <v>104.45</v>
          </cell>
          <cell r="E797">
            <v>105.75</v>
          </cell>
          <cell r="F797">
            <v>100</v>
          </cell>
          <cell r="G797">
            <v>100.9</v>
          </cell>
        </row>
        <row r="798">
          <cell r="B798" t="str">
            <v>KIRLFER</v>
          </cell>
          <cell r="C798">
            <v>44018</v>
          </cell>
          <cell r="D798">
            <v>70.85</v>
          </cell>
          <cell r="E798">
            <v>77</v>
          </cell>
          <cell r="F798">
            <v>69.3</v>
          </cell>
          <cell r="G798">
            <v>74.25</v>
          </cell>
        </row>
        <row r="799">
          <cell r="B799" t="str">
            <v>KIRIINDUS</v>
          </cell>
          <cell r="C799">
            <v>44018</v>
          </cell>
          <cell r="D799">
            <v>454.5</v>
          </cell>
          <cell r="E799">
            <v>467.3</v>
          </cell>
          <cell r="F799">
            <v>453.1</v>
          </cell>
          <cell r="G799">
            <v>457.3</v>
          </cell>
        </row>
        <row r="800">
          <cell r="B800" t="str">
            <v>KIRLOSBROS</v>
          </cell>
          <cell r="C800">
            <v>44018</v>
          </cell>
          <cell r="D800">
            <v>112.2</v>
          </cell>
          <cell r="E800">
            <v>116.95</v>
          </cell>
          <cell r="F800">
            <v>112.2</v>
          </cell>
          <cell r="G800">
            <v>114.25</v>
          </cell>
        </row>
        <row r="801">
          <cell r="B801" t="str">
            <v>KIRLOSENG</v>
          </cell>
          <cell r="C801">
            <v>44018</v>
          </cell>
          <cell r="D801">
            <v>111.85</v>
          </cell>
          <cell r="E801">
            <v>114</v>
          </cell>
          <cell r="F801">
            <v>111.5</v>
          </cell>
          <cell r="G801">
            <v>112.55</v>
          </cell>
        </row>
        <row r="802">
          <cell r="B802" t="str">
            <v>KITEX</v>
          </cell>
          <cell r="C802">
            <v>44018</v>
          </cell>
          <cell r="D802">
            <v>108.85</v>
          </cell>
          <cell r="E802">
            <v>111.7</v>
          </cell>
          <cell r="F802">
            <v>108.2</v>
          </cell>
          <cell r="G802">
            <v>110.45</v>
          </cell>
        </row>
        <row r="803">
          <cell r="B803" t="str">
            <v>KIRLOSIND</v>
          </cell>
          <cell r="C803">
            <v>44018</v>
          </cell>
          <cell r="D803">
            <v>690</v>
          </cell>
          <cell r="E803">
            <v>705</v>
          </cell>
          <cell r="F803">
            <v>656.05</v>
          </cell>
          <cell r="G803">
            <v>661.35</v>
          </cell>
        </row>
        <row r="804">
          <cell r="B804" t="str">
            <v>KKCL</v>
          </cell>
          <cell r="C804">
            <v>44018</v>
          </cell>
          <cell r="D804">
            <v>758</v>
          </cell>
          <cell r="E804">
            <v>758</v>
          </cell>
          <cell r="F804">
            <v>735.4</v>
          </cell>
          <cell r="G804">
            <v>741.4</v>
          </cell>
        </row>
        <row r="805">
          <cell r="B805" t="str">
            <v>KMSUGAR</v>
          </cell>
          <cell r="C805">
            <v>44018</v>
          </cell>
          <cell r="D805">
            <v>8.8</v>
          </cell>
          <cell r="E805">
            <v>9.5</v>
          </cell>
          <cell r="F805">
            <v>8.5</v>
          </cell>
          <cell r="G805">
            <v>9.05</v>
          </cell>
        </row>
        <row r="806">
          <cell r="B806" t="str">
            <v>KNRCON</v>
          </cell>
          <cell r="C806">
            <v>44018</v>
          </cell>
          <cell r="D806">
            <v>215</v>
          </cell>
          <cell r="E806">
            <v>219.7</v>
          </cell>
          <cell r="F806">
            <v>210.3</v>
          </cell>
          <cell r="G806">
            <v>217.3</v>
          </cell>
        </row>
        <row r="807">
          <cell r="B807" t="str">
            <v>KOHINOOR</v>
          </cell>
          <cell r="C807">
            <v>44018</v>
          </cell>
          <cell r="D807">
            <v>11.8</v>
          </cell>
          <cell r="E807">
            <v>11.8</v>
          </cell>
          <cell r="F807">
            <v>11.8</v>
          </cell>
          <cell r="G807">
            <v>11.8</v>
          </cell>
        </row>
        <row r="808">
          <cell r="B808" t="str">
            <v>KOKUYOCMLN</v>
          </cell>
          <cell r="C808">
            <v>44018</v>
          </cell>
          <cell r="D808">
            <v>58.6</v>
          </cell>
          <cell r="E808">
            <v>59</v>
          </cell>
          <cell r="F808">
            <v>57.1</v>
          </cell>
          <cell r="G808">
            <v>58.05</v>
          </cell>
        </row>
        <row r="809">
          <cell r="B809" t="str">
            <v>KOLTEPATIL</v>
          </cell>
          <cell r="C809">
            <v>44018</v>
          </cell>
          <cell r="D809">
            <v>160</v>
          </cell>
          <cell r="E809">
            <v>165.5</v>
          </cell>
          <cell r="F809">
            <v>160</v>
          </cell>
          <cell r="G809">
            <v>164.3</v>
          </cell>
        </row>
        <row r="810">
          <cell r="B810" t="str">
            <v>KOPRAN</v>
          </cell>
          <cell r="C810">
            <v>44018</v>
          </cell>
          <cell r="D810">
            <v>34.6</v>
          </cell>
          <cell r="E810">
            <v>34.6</v>
          </cell>
          <cell r="F810">
            <v>33.35</v>
          </cell>
          <cell r="G810">
            <v>33.6</v>
          </cell>
        </row>
        <row r="811">
          <cell r="B811" t="str">
            <v>KOTAKBANK</v>
          </cell>
          <cell r="C811">
            <v>44018</v>
          </cell>
          <cell r="D811">
            <v>1370</v>
          </cell>
          <cell r="E811">
            <v>1381.25</v>
          </cell>
          <cell r="F811">
            <v>1361</v>
          </cell>
          <cell r="G811">
            <v>1367.9</v>
          </cell>
        </row>
        <row r="812">
          <cell r="B812" t="str">
            <v>KOTARISUG</v>
          </cell>
          <cell r="C812">
            <v>44018</v>
          </cell>
          <cell r="D812">
            <v>13.55</v>
          </cell>
          <cell r="E812">
            <v>14.3</v>
          </cell>
          <cell r="F812">
            <v>13.55</v>
          </cell>
          <cell r="G812">
            <v>13.9</v>
          </cell>
        </row>
        <row r="813">
          <cell r="B813" t="str">
            <v>KOTHARIPET</v>
          </cell>
          <cell r="C813">
            <v>44018</v>
          </cell>
          <cell r="D813">
            <v>16.45</v>
          </cell>
          <cell r="E813">
            <v>16.45</v>
          </cell>
          <cell r="F813">
            <v>15.5</v>
          </cell>
          <cell r="G813">
            <v>15.85</v>
          </cell>
        </row>
        <row r="814">
          <cell r="B814" t="str">
            <v>KPITTECH</v>
          </cell>
          <cell r="C814">
            <v>44018</v>
          </cell>
          <cell r="D814">
            <v>60.8</v>
          </cell>
          <cell r="E814">
            <v>63.6</v>
          </cell>
          <cell r="F814">
            <v>60.75</v>
          </cell>
          <cell r="G814">
            <v>61</v>
          </cell>
        </row>
        <row r="815">
          <cell r="B815" t="str">
            <v>KOTHARIPRO</v>
          </cell>
          <cell r="C815">
            <v>44018</v>
          </cell>
          <cell r="D815">
            <v>67.2</v>
          </cell>
          <cell r="E815">
            <v>67.2</v>
          </cell>
          <cell r="F815">
            <v>63.05</v>
          </cell>
          <cell r="G815">
            <v>64.8</v>
          </cell>
        </row>
        <row r="816">
          <cell r="B816" t="str">
            <v>KPRMILL</v>
          </cell>
          <cell r="C816">
            <v>44018</v>
          </cell>
          <cell r="D816">
            <v>499.95</v>
          </cell>
          <cell r="E816">
            <v>515</v>
          </cell>
          <cell r="F816">
            <v>485.15</v>
          </cell>
          <cell r="G816">
            <v>506.05</v>
          </cell>
        </row>
        <row r="817">
          <cell r="B817" t="str">
            <v>KREBSBIO</v>
          </cell>
          <cell r="C817">
            <v>44018</v>
          </cell>
          <cell r="D817">
            <v>73.35</v>
          </cell>
          <cell r="E817">
            <v>75</v>
          </cell>
          <cell r="F817">
            <v>71.85</v>
          </cell>
          <cell r="G817">
            <v>73.1</v>
          </cell>
        </row>
        <row r="818">
          <cell r="B818" t="str">
            <v>KRBL</v>
          </cell>
          <cell r="C818">
            <v>44018</v>
          </cell>
          <cell r="D818">
            <v>268</v>
          </cell>
          <cell r="E818">
            <v>278.8</v>
          </cell>
          <cell r="F818">
            <v>265.3</v>
          </cell>
          <cell r="G818">
            <v>274.15</v>
          </cell>
        </row>
        <row r="819">
          <cell r="B819" t="str">
            <v>KRIDHANINF</v>
          </cell>
          <cell r="C819">
            <v>44018</v>
          </cell>
          <cell r="D819">
            <v>4.4</v>
          </cell>
          <cell r="E819">
            <v>4.4</v>
          </cell>
          <cell r="F819">
            <v>4.4</v>
          </cell>
          <cell r="G819">
            <v>4.4</v>
          </cell>
        </row>
        <row r="820">
          <cell r="B820" t="str">
            <v>KRISHANA</v>
          </cell>
          <cell r="C820">
            <v>44018</v>
          </cell>
          <cell r="D820">
            <v>48.05</v>
          </cell>
          <cell r="E820">
            <v>50</v>
          </cell>
          <cell r="F820">
            <v>46</v>
          </cell>
          <cell r="G820">
            <v>46</v>
          </cell>
        </row>
        <row r="821">
          <cell r="B821" t="str">
            <v>KSB</v>
          </cell>
          <cell r="C821">
            <v>44018</v>
          </cell>
          <cell r="D821">
            <v>475</v>
          </cell>
          <cell r="E821">
            <v>502.8</v>
          </cell>
          <cell r="F821">
            <v>472.25</v>
          </cell>
          <cell r="G821">
            <v>492</v>
          </cell>
        </row>
        <row r="822">
          <cell r="B822" t="str">
            <v>KSCL</v>
          </cell>
          <cell r="C822">
            <v>44018</v>
          </cell>
          <cell r="D822">
            <v>588.4</v>
          </cell>
          <cell r="E822">
            <v>589.8</v>
          </cell>
          <cell r="F822">
            <v>574.15</v>
          </cell>
          <cell r="G822">
            <v>580.35</v>
          </cell>
        </row>
        <row r="823">
          <cell r="B823" t="str">
            <v>KSERASERA</v>
          </cell>
          <cell r="C823">
            <v>44018</v>
          </cell>
          <cell r="D823">
            <v>0.4</v>
          </cell>
          <cell r="E823">
            <v>0.4</v>
          </cell>
          <cell r="F823">
            <v>0.4</v>
          </cell>
          <cell r="G823">
            <v>0.4</v>
          </cell>
        </row>
        <row r="824">
          <cell r="B824" t="str">
            <v>KSK</v>
          </cell>
          <cell r="C824">
            <v>44018</v>
          </cell>
          <cell r="D824">
            <v>0.8</v>
          </cell>
          <cell r="E824">
            <v>0.8</v>
          </cell>
          <cell r="F824">
            <v>0.8</v>
          </cell>
          <cell r="G824">
            <v>0.8</v>
          </cell>
        </row>
        <row r="825">
          <cell r="B825" t="str">
            <v>KSL</v>
          </cell>
          <cell r="C825">
            <v>44018</v>
          </cell>
          <cell r="D825">
            <v>203.5</v>
          </cell>
          <cell r="E825">
            <v>212.25</v>
          </cell>
          <cell r="F825">
            <v>201.1</v>
          </cell>
          <cell r="G825">
            <v>210.6</v>
          </cell>
        </row>
        <row r="826">
          <cell r="B826" t="str">
            <v>KUANTUM</v>
          </cell>
          <cell r="C826">
            <v>44018</v>
          </cell>
          <cell r="D826">
            <v>430.4</v>
          </cell>
          <cell r="E826">
            <v>449.75</v>
          </cell>
          <cell r="F826">
            <v>415</v>
          </cell>
          <cell r="G826">
            <v>443.35</v>
          </cell>
        </row>
        <row r="827">
          <cell r="B827" t="str">
            <v>KTKBANK</v>
          </cell>
          <cell r="C827">
            <v>44018</v>
          </cell>
          <cell r="D827">
            <v>42.35</v>
          </cell>
          <cell r="E827">
            <v>42.85</v>
          </cell>
          <cell r="F827">
            <v>42.35</v>
          </cell>
          <cell r="G827">
            <v>42.6</v>
          </cell>
        </row>
        <row r="828">
          <cell r="B828" t="str">
            <v>KWALITY</v>
          </cell>
          <cell r="C828">
            <v>44018</v>
          </cell>
          <cell r="D828">
            <v>4.85</v>
          </cell>
          <cell r="E828">
            <v>4.85</v>
          </cell>
          <cell r="F828">
            <v>4.85</v>
          </cell>
          <cell r="G828">
            <v>4.85</v>
          </cell>
        </row>
        <row r="829">
          <cell r="B829" t="str">
            <v>L&amp;TFH</v>
          </cell>
          <cell r="C829">
            <v>44018</v>
          </cell>
          <cell r="D829">
            <v>68.45</v>
          </cell>
          <cell r="E829">
            <v>71.2</v>
          </cell>
          <cell r="F829">
            <v>68.3</v>
          </cell>
          <cell r="G829">
            <v>69.95</v>
          </cell>
        </row>
        <row r="830">
          <cell r="B830" t="str">
            <v>LALPATHLAB</v>
          </cell>
          <cell r="C830">
            <v>44018</v>
          </cell>
          <cell r="D830">
            <v>1630</v>
          </cell>
          <cell r="E830">
            <v>1680</v>
          </cell>
          <cell r="F830">
            <v>1630</v>
          </cell>
          <cell r="G830">
            <v>1666.65</v>
          </cell>
        </row>
        <row r="831">
          <cell r="B831" t="str">
            <v>LAMBODHARA</v>
          </cell>
          <cell r="C831">
            <v>44018</v>
          </cell>
          <cell r="D831">
            <v>28.75</v>
          </cell>
          <cell r="E831">
            <v>28.8</v>
          </cell>
          <cell r="F831">
            <v>27.25</v>
          </cell>
          <cell r="G831">
            <v>27.35</v>
          </cell>
        </row>
        <row r="832">
          <cell r="B832" t="str">
            <v>LAKSHVILAS</v>
          </cell>
          <cell r="C832">
            <v>44018</v>
          </cell>
          <cell r="D832">
            <v>23.25</v>
          </cell>
          <cell r="E832">
            <v>23.25</v>
          </cell>
          <cell r="F832">
            <v>23.25</v>
          </cell>
          <cell r="G832">
            <v>23.25</v>
          </cell>
        </row>
        <row r="833">
          <cell r="B833" t="str">
            <v>LASA</v>
          </cell>
          <cell r="C833">
            <v>44018</v>
          </cell>
          <cell r="D833">
            <v>43</v>
          </cell>
          <cell r="E833">
            <v>44.9</v>
          </cell>
          <cell r="F833">
            <v>42.4</v>
          </cell>
          <cell r="G833">
            <v>42.4</v>
          </cell>
        </row>
        <row r="834">
          <cell r="B834" t="str">
            <v>LAOPALA</v>
          </cell>
          <cell r="C834">
            <v>44018</v>
          </cell>
          <cell r="D834">
            <v>191.6</v>
          </cell>
          <cell r="E834">
            <v>198</v>
          </cell>
          <cell r="F834">
            <v>190</v>
          </cell>
          <cell r="G834">
            <v>194.65</v>
          </cell>
        </row>
        <row r="835">
          <cell r="B835" t="str">
            <v>LAURUSLABS</v>
          </cell>
          <cell r="C835">
            <v>44018</v>
          </cell>
          <cell r="D835">
            <v>535</v>
          </cell>
          <cell r="E835">
            <v>550</v>
          </cell>
          <cell r="F835">
            <v>530.6</v>
          </cell>
          <cell r="G835">
            <v>547.1</v>
          </cell>
        </row>
        <row r="836">
          <cell r="B836" t="str">
            <v>LEMONTREE</v>
          </cell>
          <cell r="C836">
            <v>44018</v>
          </cell>
          <cell r="D836">
            <v>24.25</v>
          </cell>
          <cell r="E836">
            <v>24.3</v>
          </cell>
          <cell r="F836">
            <v>23.6</v>
          </cell>
          <cell r="G836">
            <v>23.65</v>
          </cell>
        </row>
        <row r="837">
          <cell r="B837" t="str">
            <v>LFIC</v>
          </cell>
          <cell r="C837">
            <v>44018</v>
          </cell>
          <cell r="D837">
            <v>65.85</v>
          </cell>
          <cell r="E837">
            <v>65.85</v>
          </cell>
          <cell r="F837">
            <v>65.85</v>
          </cell>
          <cell r="G837">
            <v>65.85</v>
          </cell>
        </row>
        <row r="838">
          <cell r="B838" t="str">
            <v>LAXMIMACH</v>
          </cell>
          <cell r="C838">
            <v>44018</v>
          </cell>
          <cell r="D838">
            <v>2893.8</v>
          </cell>
          <cell r="E838">
            <v>2893.8</v>
          </cell>
          <cell r="F838">
            <v>2842</v>
          </cell>
          <cell r="G838">
            <v>2856.2</v>
          </cell>
        </row>
        <row r="839">
          <cell r="B839" t="str">
            <v>LGBBROSLTD</v>
          </cell>
          <cell r="C839">
            <v>44018</v>
          </cell>
          <cell r="D839">
            <v>240</v>
          </cell>
          <cell r="E839">
            <v>245.85</v>
          </cell>
          <cell r="F839">
            <v>236.3</v>
          </cell>
          <cell r="G839">
            <v>238.85</v>
          </cell>
        </row>
        <row r="840">
          <cell r="B840" t="str">
            <v>LIBAS</v>
          </cell>
          <cell r="C840">
            <v>44018</v>
          </cell>
          <cell r="D840">
            <v>49.5</v>
          </cell>
          <cell r="E840">
            <v>50.95</v>
          </cell>
          <cell r="F840">
            <v>49.5</v>
          </cell>
          <cell r="G840">
            <v>50.75</v>
          </cell>
        </row>
        <row r="841">
          <cell r="B841" t="str">
            <v>LGBFORGE</v>
          </cell>
          <cell r="C841">
            <v>44018</v>
          </cell>
          <cell r="D841">
            <v>2.7</v>
          </cell>
          <cell r="E841">
            <v>2.75</v>
          </cell>
          <cell r="F841">
            <v>2.65</v>
          </cell>
          <cell r="G841">
            <v>2.65</v>
          </cell>
        </row>
        <row r="842">
          <cell r="B842" t="str">
            <v>LIBERTSHOE</v>
          </cell>
          <cell r="C842">
            <v>44018</v>
          </cell>
          <cell r="D842">
            <v>150.85</v>
          </cell>
          <cell r="E842">
            <v>150.95</v>
          </cell>
          <cell r="F842">
            <v>142.15</v>
          </cell>
          <cell r="G842">
            <v>143.65</v>
          </cell>
        </row>
        <row r="843">
          <cell r="B843" t="str">
            <v>LINCPEN</v>
          </cell>
          <cell r="C843">
            <v>44018</v>
          </cell>
          <cell r="D843">
            <v>173.45</v>
          </cell>
          <cell r="E843">
            <v>176</v>
          </cell>
          <cell r="F843">
            <v>170.5</v>
          </cell>
          <cell r="G843">
            <v>171.5</v>
          </cell>
        </row>
        <row r="844">
          <cell r="B844" t="str">
            <v>LINCOLN</v>
          </cell>
          <cell r="C844">
            <v>44018</v>
          </cell>
          <cell r="D844">
            <v>163</v>
          </cell>
          <cell r="E844">
            <v>166.1</v>
          </cell>
          <cell r="F844">
            <v>161</v>
          </cell>
          <cell r="G844">
            <v>165.2</v>
          </cell>
        </row>
        <row r="845">
          <cell r="B845" t="str">
            <v>LICHSGFIN</v>
          </cell>
          <cell r="C845">
            <v>44018</v>
          </cell>
          <cell r="D845">
            <v>276.8</v>
          </cell>
          <cell r="E845">
            <v>278.5</v>
          </cell>
          <cell r="F845">
            <v>275.15</v>
          </cell>
          <cell r="G845">
            <v>276.7</v>
          </cell>
        </row>
        <row r="846">
          <cell r="B846" t="str">
            <v>LINDEINDIA</v>
          </cell>
          <cell r="C846">
            <v>44018</v>
          </cell>
          <cell r="D846">
            <v>623</v>
          </cell>
          <cell r="E846">
            <v>638.35</v>
          </cell>
          <cell r="F846">
            <v>604.15</v>
          </cell>
          <cell r="G846">
            <v>618.4</v>
          </cell>
        </row>
        <row r="847">
          <cell r="B847" t="str">
            <v>LOKESHMACH</v>
          </cell>
          <cell r="C847">
            <v>44018</v>
          </cell>
          <cell r="D847">
            <v>27.5</v>
          </cell>
          <cell r="E847">
            <v>29.3</v>
          </cell>
          <cell r="F847">
            <v>25.5</v>
          </cell>
          <cell r="G847">
            <v>26.85</v>
          </cell>
        </row>
        <row r="848">
          <cell r="B848" t="str">
            <v>LOTUSEYE</v>
          </cell>
          <cell r="C848">
            <v>44018</v>
          </cell>
          <cell r="D848">
            <v>33.4</v>
          </cell>
          <cell r="E848">
            <v>33.4</v>
          </cell>
          <cell r="F848">
            <v>31</v>
          </cell>
          <cell r="G848">
            <v>32</v>
          </cell>
        </row>
        <row r="849">
          <cell r="B849" t="str">
            <v>LOVABLE</v>
          </cell>
          <cell r="C849">
            <v>44018</v>
          </cell>
          <cell r="D849">
            <v>55.25</v>
          </cell>
          <cell r="E849">
            <v>55.25</v>
          </cell>
          <cell r="F849">
            <v>53.6</v>
          </cell>
          <cell r="G849">
            <v>54</v>
          </cell>
        </row>
        <row r="850">
          <cell r="B850" t="str">
            <v>LPDC</v>
          </cell>
          <cell r="C850">
            <v>44018</v>
          </cell>
          <cell r="D850">
            <v>1.6</v>
          </cell>
          <cell r="E850">
            <v>1.6</v>
          </cell>
          <cell r="F850">
            <v>1.55</v>
          </cell>
          <cell r="G850">
            <v>1.55</v>
          </cell>
        </row>
        <row r="851">
          <cell r="B851" t="str">
            <v>LSIL</v>
          </cell>
          <cell r="C851">
            <v>44018</v>
          </cell>
          <cell r="D851">
            <v>1.3</v>
          </cell>
          <cell r="E851">
            <v>1.3</v>
          </cell>
          <cell r="F851">
            <v>1.3</v>
          </cell>
          <cell r="G851">
            <v>1.3</v>
          </cell>
        </row>
        <row r="852">
          <cell r="B852" t="str">
            <v>LTI</v>
          </cell>
          <cell r="C852">
            <v>44018</v>
          </cell>
          <cell r="D852">
            <v>1995.25</v>
          </cell>
          <cell r="E852">
            <v>2010</v>
          </cell>
          <cell r="F852">
            <v>1981.95</v>
          </cell>
          <cell r="G852">
            <v>2000.45</v>
          </cell>
        </row>
        <row r="853">
          <cell r="B853" t="str">
            <v>LTTS</v>
          </cell>
          <cell r="C853">
            <v>44018</v>
          </cell>
          <cell r="D853">
            <v>1306</v>
          </cell>
          <cell r="E853">
            <v>1315</v>
          </cell>
          <cell r="F853">
            <v>1295</v>
          </cell>
          <cell r="G853">
            <v>1299.8</v>
          </cell>
        </row>
        <row r="854">
          <cell r="B854" t="str">
            <v>LT</v>
          </cell>
          <cell r="C854">
            <v>44018</v>
          </cell>
          <cell r="D854">
            <v>953.1</v>
          </cell>
          <cell r="E854">
            <v>959.5</v>
          </cell>
          <cell r="F854">
            <v>946.65</v>
          </cell>
          <cell r="G854">
            <v>951.2</v>
          </cell>
        </row>
        <row r="855">
          <cell r="B855" t="str">
            <v>LUMAXIND</v>
          </cell>
          <cell r="C855">
            <v>44018</v>
          </cell>
          <cell r="D855">
            <v>1260</v>
          </cell>
          <cell r="E855">
            <v>1298</v>
          </cell>
          <cell r="F855">
            <v>1225</v>
          </cell>
          <cell r="G855">
            <v>1233.25</v>
          </cell>
        </row>
        <row r="856">
          <cell r="B856" t="str">
            <v>LUMAXTECH</v>
          </cell>
          <cell r="C856">
            <v>44018</v>
          </cell>
          <cell r="D856">
            <v>95.5</v>
          </cell>
          <cell r="E856">
            <v>97</v>
          </cell>
          <cell r="F856">
            <v>92.3</v>
          </cell>
          <cell r="G856">
            <v>93.15</v>
          </cell>
        </row>
        <row r="857">
          <cell r="B857" t="str">
            <v>LUXIND</v>
          </cell>
          <cell r="C857">
            <v>44018</v>
          </cell>
          <cell r="D857">
            <v>1147.8</v>
          </cell>
          <cell r="E857">
            <v>1205.95</v>
          </cell>
          <cell r="F857">
            <v>1145</v>
          </cell>
          <cell r="G857">
            <v>1192.95</v>
          </cell>
        </row>
        <row r="858">
          <cell r="B858" t="str">
            <v>LUPIN</v>
          </cell>
          <cell r="C858">
            <v>44018</v>
          </cell>
          <cell r="D858">
            <v>896</v>
          </cell>
          <cell r="E858">
            <v>899.45</v>
          </cell>
          <cell r="F858">
            <v>873</v>
          </cell>
          <cell r="G858">
            <v>875.55</v>
          </cell>
        </row>
        <row r="859">
          <cell r="B859" t="str">
            <v>LYPSAGEMS</v>
          </cell>
          <cell r="C859">
            <v>44018</v>
          </cell>
          <cell r="D859">
            <v>3.65</v>
          </cell>
          <cell r="E859">
            <v>3.65</v>
          </cell>
          <cell r="F859">
            <v>3.5</v>
          </cell>
          <cell r="G859">
            <v>3.5</v>
          </cell>
        </row>
        <row r="860">
          <cell r="B860" t="str">
            <v>LYKALABS</v>
          </cell>
          <cell r="C860">
            <v>44018</v>
          </cell>
          <cell r="D860">
            <v>21</v>
          </cell>
          <cell r="E860">
            <v>21</v>
          </cell>
          <cell r="F860">
            <v>20</v>
          </cell>
          <cell r="G860">
            <v>20.55</v>
          </cell>
        </row>
        <row r="861">
          <cell r="B861" t="str">
            <v>M&amp;M</v>
          </cell>
          <cell r="C861">
            <v>44018</v>
          </cell>
          <cell r="D861">
            <v>533.65</v>
          </cell>
          <cell r="E861">
            <v>573.55</v>
          </cell>
          <cell r="F861">
            <v>533.65</v>
          </cell>
          <cell r="G861">
            <v>570.55</v>
          </cell>
        </row>
        <row r="862">
          <cell r="B862" t="str">
            <v>M&amp;MFIN</v>
          </cell>
          <cell r="C862">
            <v>44018</v>
          </cell>
          <cell r="D862">
            <v>184</v>
          </cell>
          <cell r="E862">
            <v>187.45</v>
          </cell>
          <cell r="F862">
            <v>182</v>
          </cell>
          <cell r="G862">
            <v>182.85</v>
          </cell>
        </row>
        <row r="863">
          <cell r="B863" t="str">
            <v>MAANALU</v>
          </cell>
          <cell r="C863">
            <v>44018</v>
          </cell>
          <cell r="D863">
            <v>59.25</v>
          </cell>
          <cell r="E863">
            <v>60.7</v>
          </cell>
          <cell r="F863">
            <v>58.7</v>
          </cell>
          <cell r="G863">
            <v>58.95</v>
          </cell>
        </row>
        <row r="864">
          <cell r="B864" t="str">
            <v>MADHAV</v>
          </cell>
          <cell r="C864">
            <v>44018</v>
          </cell>
          <cell r="D864">
            <v>24.8</v>
          </cell>
          <cell r="E864">
            <v>24.8</v>
          </cell>
          <cell r="F864">
            <v>23.1</v>
          </cell>
          <cell r="G864">
            <v>23.45</v>
          </cell>
        </row>
        <row r="865">
          <cell r="B865" t="str">
            <v>MADHUCON</v>
          </cell>
          <cell r="C865">
            <v>44018</v>
          </cell>
          <cell r="D865">
            <v>2.7</v>
          </cell>
          <cell r="E865">
            <v>2.7</v>
          </cell>
          <cell r="F865">
            <v>2.7</v>
          </cell>
          <cell r="G865">
            <v>2.7</v>
          </cell>
        </row>
        <row r="866">
          <cell r="B866" t="str">
            <v>MAGADSUGAR</v>
          </cell>
          <cell r="C866">
            <v>44018</v>
          </cell>
          <cell r="D866">
            <v>135.9</v>
          </cell>
          <cell r="E866">
            <v>138.55</v>
          </cell>
          <cell r="F866">
            <v>131.1</v>
          </cell>
          <cell r="G866">
            <v>133.2</v>
          </cell>
        </row>
        <row r="867">
          <cell r="B867" t="str">
            <v>MADRASFERT</v>
          </cell>
          <cell r="C867">
            <v>44018</v>
          </cell>
          <cell r="D867">
            <v>19.45</v>
          </cell>
          <cell r="E867">
            <v>20</v>
          </cell>
          <cell r="F867">
            <v>19.45</v>
          </cell>
          <cell r="G867">
            <v>19.95</v>
          </cell>
        </row>
        <row r="868">
          <cell r="B868" t="str">
            <v>MAGMA</v>
          </cell>
          <cell r="C868">
            <v>44018</v>
          </cell>
          <cell r="D868">
            <v>22.15</v>
          </cell>
          <cell r="E868">
            <v>22.15</v>
          </cell>
          <cell r="F868">
            <v>22.15</v>
          </cell>
          <cell r="G868">
            <v>22.15</v>
          </cell>
        </row>
        <row r="869">
          <cell r="B869" t="str">
            <v>MAGNUM</v>
          </cell>
          <cell r="C869">
            <v>44018</v>
          </cell>
          <cell r="D869">
            <v>5.1</v>
          </cell>
          <cell r="E869">
            <v>5.35</v>
          </cell>
          <cell r="F869">
            <v>5.05</v>
          </cell>
          <cell r="G869">
            <v>5.35</v>
          </cell>
        </row>
        <row r="870">
          <cell r="B870" t="str">
            <v>MAHABANK</v>
          </cell>
          <cell r="C870">
            <v>44018</v>
          </cell>
          <cell r="D870">
            <v>11</v>
          </cell>
          <cell r="E870">
            <v>11.05</v>
          </cell>
          <cell r="F870">
            <v>10.8</v>
          </cell>
          <cell r="G870">
            <v>10.85</v>
          </cell>
        </row>
        <row r="871">
          <cell r="B871" t="str">
            <v>MAHAPEXLTD</v>
          </cell>
          <cell r="C871">
            <v>44018</v>
          </cell>
          <cell r="D871">
            <v>71.25</v>
          </cell>
          <cell r="E871">
            <v>75.9</v>
          </cell>
          <cell r="F871">
            <v>71.25</v>
          </cell>
          <cell r="G871">
            <v>74.35</v>
          </cell>
        </row>
        <row r="872">
          <cell r="B872" t="str">
            <v>MAHEPC</v>
          </cell>
          <cell r="C872">
            <v>44018</v>
          </cell>
          <cell r="D872">
            <v>146.1</v>
          </cell>
          <cell r="E872">
            <v>155</v>
          </cell>
          <cell r="F872">
            <v>145</v>
          </cell>
          <cell r="G872">
            <v>149.4</v>
          </cell>
        </row>
        <row r="873">
          <cell r="B873" t="str">
            <v>MAHASTEEL</v>
          </cell>
          <cell r="C873">
            <v>44018</v>
          </cell>
          <cell r="D873">
            <v>77</v>
          </cell>
          <cell r="E873">
            <v>79.95</v>
          </cell>
          <cell r="F873">
            <v>75.05</v>
          </cell>
          <cell r="G873">
            <v>75.75</v>
          </cell>
        </row>
        <row r="874">
          <cell r="B874" t="str">
            <v>MAHESHWARI</v>
          </cell>
          <cell r="C874">
            <v>44018</v>
          </cell>
          <cell r="D874">
            <v>173.8</v>
          </cell>
          <cell r="E874">
            <v>173.8</v>
          </cell>
          <cell r="F874">
            <v>167.2</v>
          </cell>
          <cell r="G874">
            <v>168.5</v>
          </cell>
        </row>
        <row r="875">
          <cell r="B875" t="str">
            <v>MAHLOG</v>
          </cell>
          <cell r="C875">
            <v>44018</v>
          </cell>
          <cell r="D875">
            <v>281.85</v>
          </cell>
          <cell r="E875">
            <v>286</v>
          </cell>
          <cell r="F875">
            <v>281.05</v>
          </cell>
          <cell r="G875">
            <v>282.9</v>
          </cell>
        </row>
        <row r="876">
          <cell r="B876" t="str">
            <v>MAHINDCIE</v>
          </cell>
          <cell r="C876">
            <v>44018</v>
          </cell>
          <cell r="D876">
            <v>117.95</v>
          </cell>
          <cell r="E876">
            <v>118</v>
          </cell>
          <cell r="F876">
            <v>112.65</v>
          </cell>
          <cell r="G876">
            <v>116.95</v>
          </cell>
        </row>
        <row r="877">
          <cell r="B877" t="str">
            <v>MAHLIFE</v>
          </cell>
          <cell r="C877">
            <v>44018</v>
          </cell>
          <cell r="D877">
            <v>216.5</v>
          </cell>
          <cell r="E877">
            <v>216.5</v>
          </cell>
          <cell r="F877">
            <v>212.15</v>
          </cell>
          <cell r="G877">
            <v>213.8</v>
          </cell>
        </row>
        <row r="878">
          <cell r="B878" t="str">
            <v>MAHSCOOTER</v>
          </cell>
          <cell r="C878">
            <v>44018</v>
          </cell>
          <cell r="D878">
            <v>2548</v>
          </cell>
          <cell r="E878">
            <v>2677</v>
          </cell>
          <cell r="F878">
            <v>2548</v>
          </cell>
          <cell r="G878">
            <v>2637.3</v>
          </cell>
        </row>
        <row r="879">
          <cell r="B879" t="str">
            <v>MAITHANALL</v>
          </cell>
          <cell r="C879">
            <v>44018</v>
          </cell>
          <cell r="D879">
            <v>473</v>
          </cell>
          <cell r="E879">
            <v>480.55</v>
          </cell>
          <cell r="F879">
            <v>463.15</v>
          </cell>
          <cell r="G879">
            <v>465.05</v>
          </cell>
        </row>
        <row r="880">
          <cell r="B880" t="str">
            <v>MAJESCO</v>
          </cell>
          <cell r="C880">
            <v>44018</v>
          </cell>
          <cell r="D880">
            <v>372.85</v>
          </cell>
          <cell r="E880">
            <v>379.45</v>
          </cell>
          <cell r="F880">
            <v>364</v>
          </cell>
          <cell r="G880">
            <v>367.5</v>
          </cell>
        </row>
        <row r="881">
          <cell r="B881" t="str">
            <v>MAHSEAMLES</v>
          </cell>
          <cell r="C881">
            <v>44018</v>
          </cell>
          <cell r="D881">
            <v>226</v>
          </cell>
          <cell r="E881">
            <v>230</v>
          </cell>
          <cell r="F881">
            <v>223.1</v>
          </cell>
          <cell r="G881">
            <v>224.15</v>
          </cell>
        </row>
        <row r="882">
          <cell r="B882" t="str">
            <v>MANAKALUCO</v>
          </cell>
          <cell r="C882">
            <v>44018</v>
          </cell>
          <cell r="D882">
            <v>9.15</v>
          </cell>
          <cell r="E882">
            <v>9.2</v>
          </cell>
          <cell r="F882">
            <v>8.85</v>
          </cell>
          <cell r="G882">
            <v>9.2</v>
          </cell>
        </row>
        <row r="883">
          <cell r="B883" t="str">
            <v>MALUPAPER</v>
          </cell>
          <cell r="C883">
            <v>44018</v>
          </cell>
          <cell r="D883">
            <v>31.7</v>
          </cell>
          <cell r="E883">
            <v>32.25</v>
          </cell>
          <cell r="F883">
            <v>30.65</v>
          </cell>
          <cell r="G883">
            <v>30.9</v>
          </cell>
        </row>
        <row r="884">
          <cell r="B884" t="str">
            <v>MANAKCOAT</v>
          </cell>
          <cell r="C884">
            <v>44018</v>
          </cell>
          <cell r="D884">
            <v>6</v>
          </cell>
          <cell r="E884">
            <v>6</v>
          </cell>
          <cell r="F884">
            <v>5.9</v>
          </cell>
          <cell r="G884">
            <v>5.95</v>
          </cell>
        </row>
        <row r="885">
          <cell r="B885" t="str">
            <v>MANAKSTEEL</v>
          </cell>
          <cell r="C885">
            <v>44018</v>
          </cell>
          <cell r="D885">
            <v>10.4</v>
          </cell>
          <cell r="E885">
            <v>10.65</v>
          </cell>
          <cell r="F885">
            <v>9.95</v>
          </cell>
          <cell r="G885">
            <v>10.6</v>
          </cell>
        </row>
        <row r="886">
          <cell r="B886" t="str">
            <v>MANAKSIA</v>
          </cell>
          <cell r="C886">
            <v>44018</v>
          </cell>
          <cell r="D886">
            <v>36.15</v>
          </cell>
          <cell r="E886">
            <v>37.2</v>
          </cell>
          <cell r="F886">
            <v>35.45</v>
          </cell>
          <cell r="G886">
            <v>36.5</v>
          </cell>
        </row>
        <row r="887">
          <cell r="B887" t="str">
            <v>MANAPPURAM</v>
          </cell>
          <cell r="C887">
            <v>44018</v>
          </cell>
          <cell r="D887">
            <v>162</v>
          </cell>
          <cell r="E887">
            <v>162.95</v>
          </cell>
          <cell r="F887">
            <v>159.3</v>
          </cell>
          <cell r="G887">
            <v>161.6</v>
          </cell>
        </row>
        <row r="888">
          <cell r="B888" t="str">
            <v>MANALIPETC</v>
          </cell>
          <cell r="C888">
            <v>44018</v>
          </cell>
          <cell r="D888">
            <v>19.25</v>
          </cell>
          <cell r="E888">
            <v>19.7</v>
          </cell>
          <cell r="F888">
            <v>18.1</v>
          </cell>
          <cell r="G888">
            <v>19.3</v>
          </cell>
        </row>
        <row r="889">
          <cell r="B889" t="str">
            <v>MANGALAM</v>
          </cell>
          <cell r="C889">
            <v>44018</v>
          </cell>
          <cell r="D889">
            <v>70.7</v>
          </cell>
          <cell r="E889">
            <v>71</v>
          </cell>
          <cell r="F889">
            <v>67.85</v>
          </cell>
          <cell r="G889">
            <v>67.9</v>
          </cell>
        </row>
        <row r="890">
          <cell r="B890" t="str">
            <v>MANGCHEFER</v>
          </cell>
          <cell r="C890">
            <v>44018</v>
          </cell>
          <cell r="D890">
            <v>35.5</v>
          </cell>
          <cell r="E890">
            <v>37</v>
          </cell>
          <cell r="F890">
            <v>35.5</v>
          </cell>
          <cell r="G890">
            <v>36.35</v>
          </cell>
        </row>
        <row r="891">
          <cell r="B891" t="str">
            <v>MANGLMCEM</v>
          </cell>
          <cell r="C891">
            <v>44018</v>
          </cell>
          <cell r="D891">
            <v>197</v>
          </cell>
          <cell r="E891">
            <v>205</v>
          </cell>
          <cell r="F891">
            <v>195.5</v>
          </cell>
          <cell r="G891">
            <v>202.35</v>
          </cell>
        </row>
        <row r="892">
          <cell r="B892" t="str">
            <v>MANGTIMBER</v>
          </cell>
          <cell r="C892">
            <v>44018</v>
          </cell>
          <cell r="D892">
            <v>8</v>
          </cell>
          <cell r="E892">
            <v>8.6</v>
          </cell>
          <cell r="F892">
            <v>7.85</v>
          </cell>
          <cell r="G892">
            <v>8.2</v>
          </cell>
        </row>
        <row r="893">
          <cell r="B893" t="str">
            <v>MANINDS</v>
          </cell>
          <cell r="C893">
            <v>44018</v>
          </cell>
          <cell r="D893">
            <v>48.75</v>
          </cell>
          <cell r="E893">
            <v>49.9</v>
          </cell>
          <cell r="F893">
            <v>46.65</v>
          </cell>
          <cell r="G893">
            <v>47.2</v>
          </cell>
        </row>
        <row r="894">
          <cell r="B894" t="str">
            <v>MANINFRA</v>
          </cell>
          <cell r="C894">
            <v>44018</v>
          </cell>
          <cell r="D894">
            <v>18.75</v>
          </cell>
          <cell r="E894">
            <v>19.85</v>
          </cell>
          <cell r="F894">
            <v>18.5</v>
          </cell>
          <cell r="G894">
            <v>19.2</v>
          </cell>
        </row>
        <row r="895">
          <cell r="B895" t="str">
            <v>MANUGRAPH</v>
          </cell>
          <cell r="C895">
            <v>44018</v>
          </cell>
          <cell r="D895">
            <v>10.45</v>
          </cell>
          <cell r="E895">
            <v>10.45</v>
          </cell>
          <cell r="F895">
            <v>9.95</v>
          </cell>
          <cell r="G895">
            <v>9.95</v>
          </cell>
        </row>
        <row r="896">
          <cell r="B896" t="str">
            <v>MARATHON</v>
          </cell>
          <cell r="C896">
            <v>44018</v>
          </cell>
          <cell r="D896">
            <v>51.1</v>
          </cell>
          <cell r="E896">
            <v>53</v>
          </cell>
          <cell r="F896">
            <v>50.55</v>
          </cell>
          <cell r="G896">
            <v>52.7</v>
          </cell>
        </row>
        <row r="897">
          <cell r="B897" t="str">
            <v>MARALOVER</v>
          </cell>
          <cell r="C897">
            <v>44018</v>
          </cell>
          <cell r="D897">
            <v>12.9</v>
          </cell>
          <cell r="E897">
            <v>13.5</v>
          </cell>
          <cell r="F897">
            <v>12.9</v>
          </cell>
          <cell r="G897">
            <v>13.05</v>
          </cell>
        </row>
        <row r="898">
          <cell r="B898" t="str">
            <v>MARKSANS</v>
          </cell>
          <cell r="C898">
            <v>44018</v>
          </cell>
          <cell r="D898">
            <v>34.4</v>
          </cell>
          <cell r="E898">
            <v>34.85</v>
          </cell>
          <cell r="F898">
            <v>33.7</v>
          </cell>
          <cell r="G898">
            <v>34.05</v>
          </cell>
        </row>
        <row r="899">
          <cell r="B899" t="str">
            <v>MARICO</v>
          </cell>
          <cell r="C899">
            <v>44018</v>
          </cell>
          <cell r="D899">
            <v>354.4</v>
          </cell>
          <cell r="E899">
            <v>354.4</v>
          </cell>
          <cell r="F899">
            <v>342.75</v>
          </cell>
          <cell r="G899">
            <v>352.1</v>
          </cell>
        </row>
        <row r="900">
          <cell r="B900" t="str">
            <v>MARUTI</v>
          </cell>
          <cell r="C900">
            <v>44018</v>
          </cell>
          <cell r="D900">
            <v>5963.45</v>
          </cell>
          <cell r="E900">
            <v>6147.7</v>
          </cell>
          <cell r="F900">
            <v>5925</v>
          </cell>
          <cell r="G900">
            <v>6123.6</v>
          </cell>
        </row>
        <row r="901">
          <cell r="B901" t="str">
            <v>MASKINVEST</v>
          </cell>
          <cell r="C901">
            <v>44018</v>
          </cell>
          <cell r="D901">
            <v>40.15</v>
          </cell>
          <cell r="E901">
            <v>40.15</v>
          </cell>
          <cell r="F901">
            <v>40.15</v>
          </cell>
          <cell r="G901">
            <v>40.15</v>
          </cell>
        </row>
        <row r="902">
          <cell r="B902" t="str">
            <v>MASFIN</v>
          </cell>
          <cell r="C902">
            <v>44018</v>
          </cell>
          <cell r="D902">
            <v>635</v>
          </cell>
          <cell r="E902">
            <v>654</v>
          </cell>
          <cell r="F902">
            <v>629</v>
          </cell>
          <cell r="G902">
            <v>641.15</v>
          </cell>
        </row>
        <row r="903">
          <cell r="B903" t="str">
            <v>MATRIMONY</v>
          </cell>
          <cell r="C903">
            <v>44018</v>
          </cell>
          <cell r="D903">
            <v>389.9</v>
          </cell>
          <cell r="E903">
            <v>399.25</v>
          </cell>
          <cell r="F903">
            <v>365.6</v>
          </cell>
          <cell r="G903">
            <v>376.75</v>
          </cell>
        </row>
        <row r="904">
          <cell r="B904" t="str">
            <v>MAWANASUG</v>
          </cell>
          <cell r="C904">
            <v>44018</v>
          </cell>
          <cell r="D904">
            <v>28.5</v>
          </cell>
          <cell r="E904">
            <v>31.2</v>
          </cell>
          <cell r="F904">
            <v>28.5</v>
          </cell>
          <cell r="G904">
            <v>30.9</v>
          </cell>
        </row>
        <row r="905">
          <cell r="B905" t="str">
            <v>MASTEK</v>
          </cell>
          <cell r="C905">
            <v>44018</v>
          </cell>
          <cell r="D905">
            <v>395.35</v>
          </cell>
          <cell r="E905">
            <v>406</v>
          </cell>
          <cell r="F905">
            <v>395</v>
          </cell>
          <cell r="G905">
            <v>395.85</v>
          </cell>
        </row>
        <row r="906">
          <cell r="B906" t="str">
            <v>MAXVIL</v>
          </cell>
          <cell r="C906">
            <v>44018</v>
          </cell>
          <cell r="D906">
            <v>35.5</v>
          </cell>
          <cell r="E906">
            <v>36.2</v>
          </cell>
          <cell r="F906">
            <v>34.8</v>
          </cell>
          <cell r="G906">
            <v>35.25</v>
          </cell>
        </row>
        <row r="907">
          <cell r="B907" t="str">
            <v>MAYURUNIQ</v>
          </cell>
          <cell r="C907">
            <v>44018</v>
          </cell>
          <cell r="D907">
            <v>229</v>
          </cell>
          <cell r="E907">
            <v>232</v>
          </cell>
          <cell r="F907">
            <v>223.2</v>
          </cell>
          <cell r="G907">
            <v>230.3</v>
          </cell>
        </row>
        <row r="908">
          <cell r="B908" t="str">
            <v>MAZDA</v>
          </cell>
          <cell r="C908">
            <v>44018</v>
          </cell>
          <cell r="D908">
            <v>305.65</v>
          </cell>
          <cell r="E908">
            <v>325</v>
          </cell>
          <cell r="F908">
            <v>305.6</v>
          </cell>
          <cell r="G908">
            <v>320.35</v>
          </cell>
        </row>
        <row r="909">
          <cell r="B909" t="str">
            <v>MBAPL</v>
          </cell>
          <cell r="C909">
            <v>44018</v>
          </cell>
          <cell r="D909">
            <v>64</v>
          </cell>
          <cell r="E909">
            <v>66.2</v>
          </cell>
          <cell r="F909">
            <v>64</v>
          </cell>
          <cell r="G909">
            <v>66</v>
          </cell>
        </row>
        <row r="910">
          <cell r="B910" t="str">
            <v>MBECL</v>
          </cell>
          <cell r="C910">
            <v>44018</v>
          </cell>
          <cell r="D910">
            <v>5.75</v>
          </cell>
          <cell r="E910">
            <v>5.9</v>
          </cell>
          <cell r="F910">
            <v>5.5</v>
          </cell>
          <cell r="G910">
            <v>5.5</v>
          </cell>
        </row>
        <row r="911">
          <cell r="B911" t="str">
            <v>MBLINFRA</v>
          </cell>
          <cell r="C911">
            <v>44018</v>
          </cell>
          <cell r="D911">
            <v>6.15</v>
          </cell>
          <cell r="E911">
            <v>6.4</v>
          </cell>
          <cell r="F911">
            <v>5.9</v>
          </cell>
          <cell r="G911">
            <v>6.3</v>
          </cell>
        </row>
        <row r="912">
          <cell r="B912" t="str">
            <v>MCDHOLDING</v>
          </cell>
          <cell r="C912">
            <v>44018</v>
          </cell>
          <cell r="D912">
            <v>25.85</v>
          </cell>
          <cell r="E912">
            <v>26</v>
          </cell>
          <cell r="F912">
            <v>24.5</v>
          </cell>
          <cell r="G912">
            <v>24.6</v>
          </cell>
        </row>
        <row r="913">
          <cell r="B913" t="str">
            <v>MCLEODRUSS</v>
          </cell>
          <cell r="C913">
            <v>44018</v>
          </cell>
          <cell r="D913">
            <v>8.45</v>
          </cell>
          <cell r="E913">
            <v>8.45</v>
          </cell>
          <cell r="F913">
            <v>8.45</v>
          </cell>
          <cell r="G913">
            <v>8.45</v>
          </cell>
        </row>
        <row r="914">
          <cell r="B914" t="str">
            <v>MCDOWELL-N</v>
          </cell>
          <cell r="C914">
            <v>44018</v>
          </cell>
          <cell r="D914">
            <v>590.2</v>
          </cell>
          <cell r="E914">
            <v>598</v>
          </cell>
          <cell r="F914">
            <v>585.2</v>
          </cell>
          <cell r="G914">
            <v>588.95</v>
          </cell>
        </row>
        <row r="915">
          <cell r="B915" t="str">
            <v>MCX</v>
          </cell>
          <cell r="C915">
            <v>44018</v>
          </cell>
          <cell r="D915">
            <v>1286.4</v>
          </cell>
          <cell r="E915">
            <v>1309.95</v>
          </cell>
          <cell r="F915">
            <v>1275</v>
          </cell>
          <cell r="G915">
            <v>1279.3</v>
          </cell>
        </row>
        <row r="916">
          <cell r="B916" t="str">
            <v>MEGASOFT</v>
          </cell>
          <cell r="C916">
            <v>44018</v>
          </cell>
          <cell r="D916">
            <v>6.5</v>
          </cell>
          <cell r="E916">
            <v>7.1</v>
          </cell>
          <cell r="F916">
            <v>6.5</v>
          </cell>
          <cell r="G916">
            <v>7.05</v>
          </cell>
        </row>
        <row r="917">
          <cell r="B917" t="str">
            <v>MEGH</v>
          </cell>
          <cell r="C917">
            <v>44018</v>
          </cell>
          <cell r="D917">
            <v>53.5</v>
          </cell>
          <cell r="E917">
            <v>54.75</v>
          </cell>
          <cell r="F917">
            <v>53.25</v>
          </cell>
          <cell r="G917">
            <v>53.75</v>
          </cell>
        </row>
        <row r="918">
          <cell r="B918" t="str">
            <v>MENONBE</v>
          </cell>
          <cell r="C918">
            <v>44018</v>
          </cell>
          <cell r="D918">
            <v>40.45</v>
          </cell>
          <cell r="E918">
            <v>42.8</v>
          </cell>
          <cell r="F918">
            <v>40.45</v>
          </cell>
          <cell r="G918">
            <v>42.45</v>
          </cell>
        </row>
        <row r="919">
          <cell r="B919" t="str">
            <v>MELSTAR</v>
          </cell>
          <cell r="C919">
            <v>44018</v>
          </cell>
          <cell r="D919">
            <v>2.85</v>
          </cell>
          <cell r="E919">
            <v>2.85</v>
          </cell>
          <cell r="F919">
            <v>2.85</v>
          </cell>
          <cell r="G919">
            <v>2.85</v>
          </cell>
        </row>
        <row r="920">
          <cell r="B920" t="str">
            <v>MEP</v>
          </cell>
          <cell r="C920">
            <v>44018</v>
          </cell>
          <cell r="D920">
            <v>20.9</v>
          </cell>
          <cell r="E920">
            <v>20.9</v>
          </cell>
          <cell r="F920">
            <v>19.3</v>
          </cell>
          <cell r="G920">
            <v>20.9</v>
          </cell>
        </row>
        <row r="921">
          <cell r="B921" t="str">
            <v>MERCATOR</v>
          </cell>
          <cell r="C921">
            <v>44018</v>
          </cell>
          <cell r="D921">
            <v>1.5</v>
          </cell>
          <cell r="E921">
            <v>1.5</v>
          </cell>
          <cell r="F921">
            <v>1.5</v>
          </cell>
          <cell r="G921">
            <v>1.5</v>
          </cell>
        </row>
        <row r="922">
          <cell r="B922" t="str">
            <v>METROPOLIS</v>
          </cell>
          <cell r="C922">
            <v>44018</v>
          </cell>
          <cell r="D922">
            <v>1370.25</v>
          </cell>
          <cell r="E922">
            <v>1387</v>
          </cell>
          <cell r="F922">
            <v>1365</v>
          </cell>
          <cell r="G922">
            <v>1377.75</v>
          </cell>
        </row>
        <row r="923">
          <cell r="B923" t="str">
            <v>METKORE</v>
          </cell>
          <cell r="C923">
            <v>44018</v>
          </cell>
          <cell r="D923">
            <v>1.1</v>
          </cell>
          <cell r="E923">
            <v>1.1</v>
          </cell>
          <cell r="F923">
            <v>1.1</v>
          </cell>
          <cell r="G923">
            <v>1.1</v>
          </cell>
        </row>
        <row r="924">
          <cell r="B924" t="str">
            <v>METALFORGE</v>
          </cell>
          <cell r="C924">
            <v>44018</v>
          </cell>
          <cell r="D924">
            <v>5.65</v>
          </cell>
          <cell r="E924">
            <v>5.65</v>
          </cell>
          <cell r="F924">
            <v>5.25</v>
          </cell>
          <cell r="G924">
            <v>5.6</v>
          </cell>
        </row>
        <row r="925">
          <cell r="B925" t="str">
            <v>MFSL</v>
          </cell>
          <cell r="C925">
            <v>44018</v>
          </cell>
          <cell r="D925">
            <v>561</v>
          </cell>
          <cell r="E925">
            <v>566.95</v>
          </cell>
          <cell r="F925">
            <v>555.6</v>
          </cell>
          <cell r="G925">
            <v>559.95</v>
          </cell>
        </row>
        <row r="926">
          <cell r="B926" t="str">
            <v>MGL</v>
          </cell>
          <cell r="C926">
            <v>44018</v>
          </cell>
          <cell r="D926">
            <v>1080</v>
          </cell>
          <cell r="E926">
            <v>1088.15</v>
          </cell>
          <cell r="F926">
            <v>1068.6</v>
          </cell>
          <cell r="G926">
            <v>1073.55</v>
          </cell>
        </row>
        <row r="927">
          <cell r="B927" t="str">
            <v>MHRIL</v>
          </cell>
          <cell r="C927">
            <v>44018</v>
          </cell>
          <cell r="D927">
            <v>179.7</v>
          </cell>
          <cell r="E927">
            <v>186.7</v>
          </cell>
          <cell r="F927">
            <v>178.05</v>
          </cell>
          <cell r="G927">
            <v>179.35</v>
          </cell>
        </row>
        <row r="928">
          <cell r="B928" t="str">
            <v>MIDHANI</v>
          </cell>
          <cell r="C928">
            <v>44018</v>
          </cell>
          <cell r="D928">
            <v>214.8</v>
          </cell>
          <cell r="E928">
            <v>217.7</v>
          </cell>
          <cell r="F928">
            <v>211</v>
          </cell>
          <cell r="G928">
            <v>215.1</v>
          </cell>
        </row>
        <row r="929">
          <cell r="B929" t="str">
            <v>MIC</v>
          </cell>
          <cell r="C929">
            <v>44018</v>
          </cell>
          <cell r="D929">
            <v>1.05</v>
          </cell>
          <cell r="E929">
            <v>1.05</v>
          </cell>
          <cell r="F929">
            <v>1.05</v>
          </cell>
          <cell r="G929">
            <v>1.05</v>
          </cell>
        </row>
        <row r="930">
          <cell r="B930" t="str">
            <v>MINDACORP</v>
          </cell>
          <cell r="C930">
            <v>44018</v>
          </cell>
          <cell r="D930">
            <v>71.35</v>
          </cell>
          <cell r="E930">
            <v>72.5</v>
          </cell>
          <cell r="F930">
            <v>70.55</v>
          </cell>
          <cell r="G930">
            <v>71.6</v>
          </cell>
        </row>
        <row r="931">
          <cell r="B931" t="str">
            <v>MINDTECK</v>
          </cell>
          <cell r="C931">
            <v>44018</v>
          </cell>
          <cell r="D931">
            <v>23.7</v>
          </cell>
          <cell r="E931">
            <v>24.75</v>
          </cell>
          <cell r="F931">
            <v>23.65</v>
          </cell>
          <cell r="G931">
            <v>24.2</v>
          </cell>
        </row>
        <row r="932">
          <cell r="B932" t="str">
            <v>MINDAIND</v>
          </cell>
          <cell r="C932">
            <v>44018</v>
          </cell>
          <cell r="D932">
            <v>290</v>
          </cell>
          <cell r="E932">
            <v>302.55</v>
          </cell>
          <cell r="F932">
            <v>288.05</v>
          </cell>
          <cell r="G932">
            <v>299.2</v>
          </cell>
        </row>
        <row r="933">
          <cell r="B933" t="str">
            <v>MINDTREE</v>
          </cell>
          <cell r="C933">
            <v>44018</v>
          </cell>
          <cell r="D933">
            <v>946</v>
          </cell>
          <cell r="E933">
            <v>964</v>
          </cell>
          <cell r="F933">
            <v>928.55</v>
          </cell>
          <cell r="G933">
            <v>960.6</v>
          </cell>
        </row>
        <row r="934">
          <cell r="B934" t="str">
            <v>MITTAL</v>
          </cell>
          <cell r="C934">
            <v>44018</v>
          </cell>
          <cell r="D934">
            <v>106.3</v>
          </cell>
          <cell r="E934">
            <v>106.3</v>
          </cell>
          <cell r="F934">
            <v>106.3</v>
          </cell>
          <cell r="G934">
            <v>106.3</v>
          </cell>
        </row>
        <row r="935">
          <cell r="B935" t="str">
            <v>MIRCELECTR</v>
          </cell>
          <cell r="C935">
            <v>44018</v>
          </cell>
          <cell r="D935">
            <v>7.25</v>
          </cell>
          <cell r="E935">
            <v>7.65</v>
          </cell>
          <cell r="F935">
            <v>7.05</v>
          </cell>
          <cell r="G935">
            <v>7.15</v>
          </cell>
        </row>
        <row r="936">
          <cell r="B936" t="str">
            <v>MMP</v>
          </cell>
          <cell r="C936">
            <v>44018</v>
          </cell>
          <cell r="D936">
            <v>74</v>
          </cell>
          <cell r="E936">
            <v>74</v>
          </cell>
          <cell r="F936">
            <v>70.1</v>
          </cell>
          <cell r="G936">
            <v>70.8</v>
          </cell>
        </row>
        <row r="937">
          <cell r="B937" t="str">
            <v>MIRZAINT</v>
          </cell>
          <cell r="C937">
            <v>44018</v>
          </cell>
          <cell r="D937">
            <v>53.75</v>
          </cell>
          <cell r="E937">
            <v>55.65</v>
          </cell>
          <cell r="F937">
            <v>52.1</v>
          </cell>
          <cell r="G937">
            <v>52.65</v>
          </cell>
        </row>
        <row r="938">
          <cell r="B938" t="str">
            <v>MMFL</v>
          </cell>
          <cell r="C938">
            <v>44018</v>
          </cell>
          <cell r="D938">
            <v>190.9</v>
          </cell>
          <cell r="E938">
            <v>190.95</v>
          </cell>
          <cell r="F938">
            <v>186.3</v>
          </cell>
          <cell r="G938">
            <v>189.65</v>
          </cell>
        </row>
        <row r="939">
          <cell r="B939" t="str">
            <v>MMTC</v>
          </cell>
          <cell r="C939">
            <v>44018</v>
          </cell>
          <cell r="D939">
            <v>17.4</v>
          </cell>
          <cell r="E939">
            <v>18.85</v>
          </cell>
          <cell r="F939">
            <v>17.25</v>
          </cell>
          <cell r="G939">
            <v>18.45</v>
          </cell>
        </row>
        <row r="940">
          <cell r="B940" t="str">
            <v>MODIRUBBER</v>
          </cell>
          <cell r="C940">
            <v>44018</v>
          </cell>
          <cell r="D940">
            <v>32.35</v>
          </cell>
          <cell r="E940">
            <v>32.35</v>
          </cell>
          <cell r="F940">
            <v>31.05</v>
          </cell>
          <cell r="G940">
            <v>32</v>
          </cell>
        </row>
        <row r="941">
          <cell r="B941" t="str">
            <v>MOHOTAIND</v>
          </cell>
          <cell r="C941">
            <v>44018</v>
          </cell>
          <cell r="D941">
            <v>16.25</v>
          </cell>
          <cell r="E941">
            <v>17.7</v>
          </cell>
          <cell r="F941">
            <v>16.25</v>
          </cell>
          <cell r="G941">
            <v>16.25</v>
          </cell>
        </row>
        <row r="942">
          <cell r="B942" t="str">
            <v>MOLDTECH</v>
          </cell>
          <cell r="C942">
            <v>44018</v>
          </cell>
          <cell r="D942">
            <v>36.9</v>
          </cell>
          <cell r="E942">
            <v>36.9</v>
          </cell>
          <cell r="F942">
            <v>36.05</v>
          </cell>
          <cell r="G942">
            <v>36.4</v>
          </cell>
        </row>
        <row r="943">
          <cell r="B943" t="str">
            <v>MOIL</v>
          </cell>
          <cell r="C943">
            <v>44018</v>
          </cell>
          <cell r="D943">
            <v>149.9</v>
          </cell>
          <cell r="E943">
            <v>155.65</v>
          </cell>
          <cell r="F943">
            <v>148.5</v>
          </cell>
          <cell r="G943">
            <v>153.05</v>
          </cell>
        </row>
        <row r="944">
          <cell r="B944" t="str">
            <v>MOLDTKPAC</v>
          </cell>
          <cell r="C944">
            <v>44018</v>
          </cell>
          <cell r="D944">
            <v>210</v>
          </cell>
          <cell r="E944">
            <v>210</v>
          </cell>
          <cell r="F944">
            <v>205.3</v>
          </cell>
          <cell r="G944">
            <v>206.2</v>
          </cell>
        </row>
        <row r="945">
          <cell r="B945" t="str">
            <v>MONTECARLO</v>
          </cell>
          <cell r="C945">
            <v>44018</v>
          </cell>
          <cell r="D945">
            <v>158.1</v>
          </cell>
          <cell r="E945">
            <v>164.65</v>
          </cell>
          <cell r="F945">
            <v>157</v>
          </cell>
          <cell r="G945">
            <v>160.75</v>
          </cell>
        </row>
        <row r="946">
          <cell r="B946" t="str">
            <v>MORARJEE</v>
          </cell>
          <cell r="C946">
            <v>44018</v>
          </cell>
          <cell r="D946">
            <v>11.9</v>
          </cell>
          <cell r="E946">
            <v>12.35</v>
          </cell>
          <cell r="F946">
            <v>11.75</v>
          </cell>
          <cell r="G946">
            <v>11.75</v>
          </cell>
        </row>
        <row r="947">
          <cell r="B947" t="str">
            <v>MOREPENLAB</v>
          </cell>
          <cell r="C947">
            <v>44018</v>
          </cell>
          <cell r="D947">
            <v>23.4</v>
          </cell>
          <cell r="E947">
            <v>25.3</v>
          </cell>
          <cell r="F947">
            <v>23.4</v>
          </cell>
          <cell r="G947">
            <v>23.95</v>
          </cell>
        </row>
        <row r="948">
          <cell r="B948" t="str">
            <v>MOTHERSUMI</v>
          </cell>
          <cell r="C948">
            <v>44018</v>
          </cell>
          <cell r="D948">
            <v>99</v>
          </cell>
          <cell r="E948">
            <v>101.85</v>
          </cell>
          <cell r="F948">
            <v>98</v>
          </cell>
          <cell r="G948">
            <v>99.1</v>
          </cell>
        </row>
        <row r="949">
          <cell r="B949" t="str">
            <v>MOTILALOFS</v>
          </cell>
          <cell r="C949">
            <v>44018</v>
          </cell>
          <cell r="D949">
            <v>602.55</v>
          </cell>
          <cell r="E949">
            <v>625</v>
          </cell>
          <cell r="F949">
            <v>602</v>
          </cell>
          <cell r="G949">
            <v>620.65</v>
          </cell>
        </row>
        <row r="950">
          <cell r="B950" t="str">
            <v>MOTOGENFIN</v>
          </cell>
          <cell r="C950">
            <v>44018</v>
          </cell>
          <cell r="D950">
            <v>21</v>
          </cell>
          <cell r="E950">
            <v>22.5</v>
          </cell>
          <cell r="F950">
            <v>20.55</v>
          </cell>
          <cell r="G950">
            <v>20.6</v>
          </cell>
        </row>
        <row r="951">
          <cell r="B951" t="str">
            <v>MPHASIS</v>
          </cell>
          <cell r="C951">
            <v>44018</v>
          </cell>
          <cell r="D951">
            <v>888.8</v>
          </cell>
          <cell r="E951">
            <v>915</v>
          </cell>
          <cell r="F951">
            <v>880.3</v>
          </cell>
          <cell r="G951">
            <v>910.85</v>
          </cell>
        </row>
        <row r="952">
          <cell r="B952" t="str">
            <v>MPSLTD</v>
          </cell>
          <cell r="C952">
            <v>44018</v>
          </cell>
          <cell r="D952">
            <v>303.8</v>
          </cell>
          <cell r="E952">
            <v>322</v>
          </cell>
          <cell r="F952">
            <v>295.7</v>
          </cell>
          <cell r="G952">
            <v>303.25</v>
          </cell>
        </row>
        <row r="953">
          <cell r="B953" t="str">
            <v>MRF</v>
          </cell>
          <cell r="C953">
            <v>44018</v>
          </cell>
          <cell r="D953">
            <v>66601</v>
          </cell>
          <cell r="E953">
            <v>67550</v>
          </cell>
          <cell r="F953">
            <v>66350</v>
          </cell>
          <cell r="G953">
            <v>67333.55</v>
          </cell>
        </row>
        <row r="954">
          <cell r="B954" t="str">
            <v>MRO-TEK</v>
          </cell>
          <cell r="C954">
            <v>44018</v>
          </cell>
          <cell r="D954">
            <v>21.95</v>
          </cell>
          <cell r="E954">
            <v>23.7</v>
          </cell>
          <cell r="F954">
            <v>21.8</v>
          </cell>
          <cell r="G954">
            <v>21.9</v>
          </cell>
        </row>
        <row r="955">
          <cell r="B955" t="str">
            <v>MRPL</v>
          </cell>
          <cell r="C955">
            <v>44018</v>
          </cell>
          <cell r="D955">
            <v>36.85</v>
          </cell>
          <cell r="E955">
            <v>37.35</v>
          </cell>
          <cell r="F955">
            <v>36.4</v>
          </cell>
          <cell r="G955">
            <v>36.65</v>
          </cell>
        </row>
        <row r="956">
          <cell r="B956" t="str">
            <v>MSTCLTD</v>
          </cell>
          <cell r="C956">
            <v>44018</v>
          </cell>
          <cell r="D956">
            <v>139.15</v>
          </cell>
          <cell r="E956">
            <v>147.5</v>
          </cell>
          <cell r="F956">
            <v>136.55</v>
          </cell>
          <cell r="G956">
            <v>137.55</v>
          </cell>
        </row>
        <row r="957">
          <cell r="B957" t="str">
            <v>MSPL</v>
          </cell>
          <cell r="C957">
            <v>44018</v>
          </cell>
          <cell r="D957">
            <v>6.7</v>
          </cell>
          <cell r="E957">
            <v>6.9</v>
          </cell>
          <cell r="F957">
            <v>6.5</v>
          </cell>
          <cell r="G957">
            <v>6.65</v>
          </cell>
        </row>
        <row r="958">
          <cell r="B958" t="str">
            <v>MTEDUCARE</v>
          </cell>
          <cell r="C958">
            <v>44018</v>
          </cell>
          <cell r="D958">
            <v>15.45</v>
          </cell>
          <cell r="E958">
            <v>15.45</v>
          </cell>
          <cell r="F958">
            <v>14.25</v>
          </cell>
          <cell r="G958">
            <v>14.8</v>
          </cell>
        </row>
        <row r="959">
          <cell r="B959" t="str">
            <v>MTNL</v>
          </cell>
          <cell r="C959">
            <v>44018</v>
          </cell>
          <cell r="D959">
            <v>9.15</v>
          </cell>
          <cell r="E959">
            <v>9.9</v>
          </cell>
          <cell r="F959">
            <v>8.65</v>
          </cell>
          <cell r="G959">
            <v>9.9</v>
          </cell>
        </row>
        <row r="960">
          <cell r="B960" t="str">
            <v>MUKANDENGG</v>
          </cell>
          <cell r="C960">
            <v>44018</v>
          </cell>
          <cell r="D960">
            <v>9.7</v>
          </cell>
          <cell r="E960">
            <v>9.7</v>
          </cell>
          <cell r="F960">
            <v>9.25</v>
          </cell>
          <cell r="G960">
            <v>9.25</v>
          </cell>
        </row>
        <row r="961">
          <cell r="B961" t="str">
            <v>MUKANDLTD</v>
          </cell>
          <cell r="C961">
            <v>44018</v>
          </cell>
          <cell r="D961">
            <v>20.45</v>
          </cell>
          <cell r="E961">
            <v>21.7</v>
          </cell>
          <cell r="F961">
            <v>19.9</v>
          </cell>
          <cell r="G961">
            <v>21.55</v>
          </cell>
        </row>
        <row r="962">
          <cell r="B962" t="str">
            <v>MUKTAARTS</v>
          </cell>
          <cell r="C962">
            <v>44018</v>
          </cell>
          <cell r="D962">
            <v>21.5</v>
          </cell>
          <cell r="E962">
            <v>22.6</v>
          </cell>
          <cell r="F962">
            <v>21.4</v>
          </cell>
          <cell r="G962">
            <v>22.6</v>
          </cell>
        </row>
        <row r="963">
          <cell r="B963" t="str">
            <v>MUNJALAU</v>
          </cell>
          <cell r="C963">
            <v>44018</v>
          </cell>
          <cell r="D963">
            <v>51.2</v>
          </cell>
          <cell r="E963">
            <v>51.8</v>
          </cell>
          <cell r="F963">
            <v>50.65</v>
          </cell>
          <cell r="G963">
            <v>51</v>
          </cell>
        </row>
        <row r="964">
          <cell r="B964" t="str">
            <v>MUNJALSHOW</v>
          </cell>
          <cell r="C964">
            <v>44018</v>
          </cell>
          <cell r="D964">
            <v>105.6</v>
          </cell>
          <cell r="E964">
            <v>108.2</v>
          </cell>
          <cell r="F964">
            <v>105.15</v>
          </cell>
          <cell r="G964">
            <v>106</v>
          </cell>
        </row>
        <row r="965">
          <cell r="B965" t="str">
            <v>MUTHOOTCAP</v>
          </cell>
          <cell r="C965">
            <v>44018</v>
          </cell>
          <cell r="D965">
            <v>410.9</v>
          </cell>
          <cell r="E965">
            <v>412</v>
          </cell>
          <cell r="F965">
            <v>388</v>
          </cell>
          <cell r="G965">
            <v>396.25</v>
          </cell>
        </row>
        <row r="966">
          <cell r="B966" t="str">
            <v>MURUDCERA</v>
          </cell>
          <cell r="C966">
            <v>44018</v>
          </cell>
          <cell r="D966">
            <v>16.85</v>
          </cell>
          <cell r="E966">
            <v>17.15</v>
          </cell>
          <cell r="F966">
            <v>16.5</v>
          </cell>
          <cell r="G966">
            <v>16.85</v>
          </cell>
        </row>
        <row r="967">
          <cell r="B967" t="str">
            <v>MUTHOOTFIN</v>
          </cell>
          <cell r="C967">
            <v>44018</v>
          </cell>
          <cell r="D967">
            <v>1166.35</v>
          </cell>
          <cell r="E967">
            <v>1169.6</v>
          </cell>
          <cell r="F967">
            <v>1128.5</v>
          </cell>
          <cell r="G967">
            <v>1134.35</v>
          </cell>
        </row>
        <row r="968">
          <cell r="B968" t="str">
            <v>NACLIND</v>
          </cell>
          <cell r="C968">
            <v>44018</v>
          </cell>
          <cell r="D968">
            <v>39</v>
          </cell>
          <cell r="E968">
            <v>40</v>
          </cell>
          <cell r="F968">
            <v>37.5</v>
          </cell>
          <cell r="G968">
            <v>39.7</v>
          </cell>
        </row>
        <row r="969">
          <cell r="B969" t="str">
            <v>NAGAFERT</v>
          </cell>
          <cell r="C969">
            <v>44018</v>
          </cell>
          <cell r="D969">
            <v>5.95</v>
          </cell>
          <cell r="E969">
            <v>6</v>
          </cell>
          <cell r="F969">
            <v>5.8</v>
          </cell>
          <cell r="G969">
            <v>5.9</v>
          </cell>
        </row>
        <row r="970">
          <cell r="B970" t="str">
            <v>NAGREEKCAP</v>
          </cell>
          <cell r="C970">
            <v>44018</v>
          </cell>
          <cell r="D970">
            <v>5.7</v>
          </cell>
          <cell r="E970">
            <v>5.7</v>
          </cell>
          <cell r="F970">
            <v>5.5</v>
          </cell>
          <cell r="G970">
            <v>5.5</v>
          </cell>
        </row>
        <row r="971">
          <cell r="B971" t="str">
            <v>NAGREEKEXP</v>
          </cell>
          <cell r="C971">
            <v>44018</v>
          </cell>
          <cell r="D971">
            <v>14.45</v>
          </cell>
          <cell r="E971">
            <v>14.45</v>
          </cell>
          <cell r="F971">
            <v>13.2</v>
          </cell>
          <cell r="G971">
            <v>13.35</v>
          </cell>
        </row>
        <row r="972">
          <cell r="B972" t="str">
            <v>NAHARCAP</v>
          </cell>
          <cell r="C972">
            <v>44018</v>
          </cell>
          <cell r="D972">
            <v>62</v>
          </cell>
          <cell r="E972">
            <v>65.8</v>
          </cell>
          <cell r="F972">
            <v>62</v>
          </cell>
          <cell r="G972">
            <v>64.85</v>
          </cell>
        </row>
        <row r="973">
          <cell r="B973" t="str">
            <v>NAHARINDUS</v>
          </cell>
          <cell r="C973">
            <v>44018</v>
          </cell>
          <cell r="D973">
            <v>26.55</v>
          </cell>
          <cell r="E973">
            <v>27.95</v>
          </cell>
          <cell r="F973">
            <v>26.55</v>
          </cell>
          <cell r="G973">
            <v>27.55</v>
          </cell>
        </row>
        <row r="974">
          <cell r="B974" t="str">
            <v>NAHARPOLY</v>
          </cell>
          <cell r="C974">
            <v>44018</v>
          </cell>
          <cell r="D974">
            <v>63.65</v>
          </cell>
          <cell r="E974">
            <v>63.65</v>
          </cell>
          <cell r="F974">
            <v>59.55</v>
          </cell>
          <cell r="G974">
            <v>60.4</v>
          </cell>
        </row>
        <row r="975">
          <cell r="B975" t="str">
            <v>NAM-INDIA</v>
          </cell>
          <cell r="C975">
            <v>44018</v>
          </cell>
          <cell r="D975">
            <v>316.5</v>
          </cell>
          <cell r="E975">
            <v>317.65</v>
          </cell>
          <cell r="F975">
            <v>309.45</v>
          </cell>
          <cell r="G975">
            <v>312.95</v>
          </cell>
        </row>
        <row r="976">
          <cell r="B976" t="str">
            <v>NAHARSPING</v>
          </cell>
          <cell r="C976">
            <v>44018</v>
          </cell>
          <cell r="D976">
            <v>35.75</v>
          </cell>
          <cell r="E976">
            <v>38.3</v>
          </cell>
          <cell r="F976">
            <v>35.15</v>
          </cell>
          <cell r="G976">
            <v>36.55</v>
          </cell>
        </row>
        <row r="977">
          <cell r="B977" t="str">
            <v>NATHBIOGEN</v>
          </cell>
          <cell r="C977">
            <v>44018</v>
          </cell>
          <cell r="D977">
            <v>334.95</v>
          </cell>
          <cell r="E977">
            <v>334.95</v>
          </cell>
          <cell r="F977">
            <v>321.3</v>
          </cell>
          <cell r="G977">
            <v>325.2</v>
          </cell>
        </row>
        <row r="978">
          <cell r="B978" t="str">
            <v>NATCOPHARM</v>
          </cell>
          <cell r="C978">
            <v>44018</v>
          </cell>
          <cell r="D978">
            <v>667</v>
          </cell>
          <cell r="E978">
            <v>698.4</v>
          </cell>
          <cell r="F978">
            <v>667</v>
          </cell>
          <cell r="G978">
            <v>690.55</v>
          </cell>
        </row>
        <row r="979">
          <cell r="B979" t="str">
            <v>NATIONALUM</v>
          </cell>
          <cell r="C979">
            <v>44018</v>
          </cell>
          <cell r="D979">
            <v>32.5</v>
          </cell>
          <cell r="E979">
            <v>33.55</v>
          </cell>
          <cell r="F979">
            <v>32.35</v>
          </cell>
          <cell r="G979">
            <v>33.35</v>
          </cell>
        </row>
        <row r="980">
          <cell r="B980" t="str">
            <v>NATNLSTEEL</v>
          </cell>
          <cell r="C980">
            <v>44018</v>
          </cell>
          <cell r="D980">
            <v>4.05</v>
          </cell>
          <cell r="E980">
            <v>4.05</v>
          </cell>
          <cell r="F980">
            <v>3.9</v>
          </cell>
          <cell r="G980">
            <v>3.9</v>
          </cell>
        </row>
        <row r="981">
          <cell r="B981" t="str">
            <v>NAUKRI</v>
          </cell>
          <cell r="C981">
            <v>44018</v>
          </cell>
          <cell r="D981">
            <v>2784.95</v>
          </cell>
          <cell r="E981">
            <v>2810.95</v>
          </cell>
          <cell r="F981">
            <v>2772</v>
          </cell>
          <cell r="G981">
            <v>2782.7</v>
          </cell>
        </row>
        <row r="982">
          <cell r="B982" t="str">
            <v>NAVINFLUOR</v>
          </cell>
          <cell r="C982">
            <v>44018</v>
          </cell>
          <cell r="D982">
            <v>1688.95</v>
          </cell>
          <cell r="E982">
            <v>1725</v>
          </cell>
          <cell r="F982">
            <v>1682.1</v>
          </cell>
          <cell r="G982">
            <v>1716.8</v>
          </cell>
        </row>
        <row r="983">
          <cell r="B983" t="str">
            <v>NAVKARCORP</v>
          </cell>
          <cell r="C983">
            <v>44018</v>
          </cell>
          <cell r="D983">
            <v>26.55</v>
          </cell>
          <cell r="E983">
            <v>27.2</v>
          </cell>
          <cell r="F983">
            <v>26.3</v>
          </cell>
          <cell r="G983">
            <v>26.4</v>
          </cell>
        </row>
        <row r="984">
          <cell r="B984" t="str">
            <v>NBCC</v>
          </cell>
          <cell r="C984">
            <v>44018</v>
          </cell>
          <cell r="D984">
            <v>24.5</v>
          </cell>
          <cell r="E984">
            <v>25.45</v>
          </cell>
          <cell r="F984">
            <v>24.5</v>
          </cell>
          <cell r="G984">
            <v>25.25</v>
          </cell>
        </row>
        <row r="985">
          <cell r="B985" t="str">
            <v>NAVNETEDUL</v>
          </cell>
          <cell r="C985">
            <v>44018</v>
          </cell>
          <cell r="D985">
            <v>78.4</v>
          </cell>
          <cell r="E985">
            <v>80.2</v>
          </cell>
          <cell r="F985">
            <v>78.4</v>
          </cell>
          <cell r="G985">
            <v>79.8</v>
          </cell>
        </row>
        <row r="986">
          <cell r="B986" t="str">
            <v>NBIFIN</v>
          </cell>
          <cell r="C986">
            <v>44018</v>
          </cell>
          <cell r="D986">
            <v>1610</v>
          </cell>
          <cell r="E986">
            <v>1689</v>
          </cell>
          <cell r="F986">
            <v>1610</v>
          </cell>
          <cell r="G986">
            <v>1649.7</v>
          </cell>
        </row>
        <row r="987">
          <cell r="B987" t="str">
            <v>NBVENTURES</v>
          </cell>
          <cell r="C987">
            <v>44018</v>
          </cell>
          <cell r="D987">
            <v>53.35</v>
          </cell>
          <cell r="E987">
            <v>54.9</v>
          </cell>
          <cell r="F987">
            <v>53.15</v>
          </cell>
          <cell r="G987">
            <v>53.55</v>
          </cell>
        </row>
        <row r="988">
          <cell r="B988" t="str">
            <v>NDGL</v>
          </cell>
          <cell r="C988">
            <v>44018</v>
          </cell>
          <cell r="D988">
            <v>480</v>
          </cell>
          <cell r="E988">
            <v>524.1</v>
          </cell>
          <cell r="F988">
            <v>474.1</v>
          </cell>
          <cell r="G988">
            <v>515.5</v>
          </cell>
        </row>
        <row r="989">
          <cell r="B989" t="str">
            <v>NCC</v>
          </cell>
          <cell r="C989">
            <v>44018</v>
          </cell>
          <cell r="D989">
            <v>31</v>
          </cell>
          <cell r="E989">
            <v>32.6</v>
          </cell>
          <cell r="F989">
            <v>30.55</v>
          </cell>
          <cell r="G989">
            <v>32.1</v>
          </cell>
        </row>
        <row r="990">
          <cell r="B990" t="str">
            <v>NCLIND</v>
          </cell>
          <cell r="C990">
            <v>44018</v>
          </cell>
          <cell r="D990">
            <v>72.35</v>
          </cell>
          <cell r="E990">
            <v>75.65</v>
          </cell>
          <cell r="F990">
            <v>71.5</v>
          </cell>
          <cell r="G990">
            <v>74.45</v>
          </cell>
        </row>
        <row r="991">
          <cell r="B991" t="str">
            <v>NDL</v>
          </cell>
          <cell r="C991">
            <v>44018</v>
          </cell>
          <cell r="D991">
            <v>20.25</v>
          </cell>
          <cell r="E991">
            <v>21.2</v>
          </cell>
          <cell r="F991">
            <v>20</v>
          </cell>
          <cell r="G991">
            <v>20.5</v>
          </cell>
        </row>
        <row r="992">
          <cell r="B992" t="str">
            <v>NECCLTD</v>
          </cell>
          <cell r="C992">
            <v>44018</v>
          </cell>
          <cell r="D992">
            <v>14.4</v>
          </cell>
          <cell r="E992">
            <v>14.4</v>
          </cell>
          <cell r="F992">
            <v>13.9</v>
          </cell>
          <cell r="G992">
            <v>14.15</v>
          </cell>
        </row>
        <row r="993">
          <cell r="B993" t="str">
            <v>NDTV</v>
          </cell>
          <cell r="C993">
            <v>44018</v>
          </cell>
          <cell r="D993">
            <v>36.55</v>
          </cell>
          <cell r="E993">
            <v>37.2</v>
          </cell>
          <cell r="F993">
            <v>36.05</v>
          </cell>
          <cell r="G993">
            <v>36.4</v>
          </cell>
        </row>
        <row r="994">
          <cell r="B994" t="str">
            <v>NECLIFE</v>
          </cell>
          <cell r="C994">
            <v>44018</v>
          </cell>
          <cell r="D994">
            <v>22.25</v>
          </cell>
          <cell r="E994">
            <v>23.75</v>
          </cell>
          <cell r="F994">
            <v>22.25</v>
          </cell>
          <cell r="G994">
            <v>22.8</v>
          </cell>
        </row>
        <row r="995">
          <cell r="B995" t="str">
            <v>NELCAST</v>
          </cell>
          <cell r="C995">
            <v>44018</v>
          </cell>
          <cell r="D995">
            <v>50.65</v>
          </cell>
          <cell r="E995">
            <v>51.85</v>
          </cell>
          <cell r="F995">
            <v>49.5</v>
          </cell>
          <cell r="G995">
            <v>49.9</v>
          </cell>
        </row>
        <row r="996">
          <cell r="B996" t="str">
            <v>NEOGEN</v>
          </cell>
          <cell r="C996">
            <v>44018</v>
          </cell>
          <cell r="D996">
            <v>530</v>
          </cell>
          <cell r="E996">
            <v>531.95</v>
          </cell>
          <cell r="F996">
            <v>511</v>
          </cell>
          <cell r="G996">
            <v>519.05</v>
          </cell>
        </row>
        <row r="997">
          <cell r="B997" t="str">
            <v>NELCO</v>
          </cell>
          <cell r="C997">
            <v>44018</v>
          </cell>
          <cell r="D997">
            <v>209.25</v>
          </cell>
          <cell r="E997">
            <v>227</v>
          </cell>
          <cell r="F997">
            <v>205</v>
          </cell>
          <cell r="G997">
            <v>223.05</v>
          </cell>
        </row>
        <row r="998">
          <cell r="B998" t="str">
            <v>NESCO</v>
          </cell>
          <cell r="C998">
            <v>44018</v>
          </cell>
          <cell r="D998">
            <v>436.7</v>
          </cell>
          <cell r="E998">
            <v>438</v>
          </cell>
          <cell r="F998">
            <v>429.45</v>
          </cell>
          <cell r="G998">
            <v>431.35</v>
          </cell>
        </row>
        <row r="999">
          <cell r="B999" t="str">
            <v>NESTLEIND</v>
          </cell>
          <cell r="C999">
            <v>44018</v>
          </cell>
          <cell r="D999">
            <v>16755</v>
          </cell>
          <cell r="E999">
            <v>16842</v>
          </cell>
          <cell r="F999">
            <v>16686.95</v>
          </cell>
          <cell r="G999">
            <v>16802</v>
          </cell>
        </row>
        <row r="1000">
          <cell r="B1000" t="str">
            <v>NETWORK18</v>
          </cell>
          <cell r="C1000">
            <v>44018</v>
          </cell>
          <cell r="D1000">
            <v>40.95</v>
          </cell>
          <cell r="E1000">
            <v>42</v>
          </cell>
          <cell r="F1000">
            <v>40.5</v>
          </cell>
          <cell r="G1000">
            <v>40.65</v>
          </cell>
        </row>
        <row r="1001">
          <cell r="B1001" t="str">
            <v>NEWGEN</v>
          </cell>
          <cell r="C1001">
            <v>44018</v>
          </cell>
          <cell r="D1001">
            <v>148</v>
          </cell>
          <cell r="E1001">
            <v>151.8</v>
          </cell>
          <cell r="F1001">
            <v>147.85</v>
          </cell>
          <cell r="G1001">
            <v>149.8</v>
          </cell>
        </row>
        <row r="1002">
          <cell r="B1002" t="str">
            <v>NEULANDLAB</v>
          </cell>
          <cell r="C1002">
            <v>44018</v>
          </cell>
          <cell r="D1002">
            <v>540</v>
          </cell>
          <cell r="E1002">
            <v>540</v>
          </cell>
          <cell r="F1002">
            <v>509.65</v>
          </cell>
          <cell r="G1002">
            <v>529.75</v>
          </cell>
        </row>
        <row r="1003">
          <cell r="B1003" t="str">
            <v>NEXTMEDIA</v>
          </cell>
          <cell r="C1003">
            <v>44018</v>
          </cell>
          <cell r="D1003">
            <v>6.35</v>
          </cell>
          <cell r="E1003">
            <v>6.9</v>
          </cell>
          <cell r="F1003">
            <v>6.35</v>
          </cell>
          <cell r="G1003">
            <v>6.35</v>
          </cell>
        </row>
        <row r="1004">
          <cell r="B1004" t="str">
            <v>NH</v>
          </cell>
          <cell r="C1004">
            <v>44018</v>
          </cell>
          <cell r="D1004">
            <v>275.1</v>
          </cell>
          <cell r="E1004">
            <v>281.75</v>
          </cell>
          <cell r="F1004">
            <v>267.7</v>
          </cell>
          <cell r="G1004">
            <v>277.25</v>
          </cell>
        </row>
        <row r="1005">
          <cell r="B1005" t="str">
            <v>NFL</v>
          </cell>
          <cell r="C1005">
            <v>44018</v>
          </cell>
          <cell r="D1005">
            <v>36.3</v>
          </cell>
          <cell r="E1005">
            <v>36.9</v>
          </cell>
          <cell r="F1005">
            <v>34</v>
          </cell>
          <cell r="G1005">
            <v>36.9</v>
          </cell>
        </row>
        <row r="1006">
          <cell r="B1006" t="str">
            <v>NIACL</v>
          </cell>
          <cell r="C1006">
            <v>44018</v>
          </cell>
          <cell r="D1006">
            <v>119.15</v>
          </cell>
          <cell r="E1006">
            <v>119.95</v>
          </cell>
          <cell r="F1006">
            <v>118.1</v>
          </cell>
          <cell r="G1006">
            <v>118.5</v>
          </cell>
        </row>
        <row r="1007">
          <cell r="B1007" t="str">
            <v>NHPC</v>
          </cell>
          <cell r="C1007">
            <v>44018</v>
          </cell>
          <cell r="D1007">
            <v>20.9</v>
          </cell>
          <cell r="E1007">
            <v>20.9</v>
          </cell>
          <cell r="F1007">
            <v>20.6</v>
          </cell>
          <cell r="G1007">
            <v>20.65</v>
          </cell>
        </row>
        <row r="1008">
          <cell r="B1008" t="str">
            <v>NIBL</v>
          </cell>
          <cell r="C1008">
            <v>44018</v>
          </cell>
          <cell r="D1008">
            <v>8</v>
          </cell>
          <cell r="E1008">
            <v>8</v>
          </cell>
          <cell r="F1008">
            <v>7.75</v>
          </cell>
          <cell r="G1008">
            <v>7.95</v>
          </cell>
        </row>
        <row r="1009">
          <cell r="B1009" t="str">
            <v>NILAINFRA</v>
          </cell>
          <cell r="C1009">
            <v>44018</v>
          </cell>
          <cell r="D1009">
            <v>4.4</v>
          </cell>
          <cell r="E1009">
            <v>4.7</v>
          </cell>
          <cell r="F1009">
            <v>4.15</v>
          </cell>
          <cell r="G1009">
            <v>4.2</v>
          </cell>
        </row>
        <row r="1010">
          <cell r="B1010" t="str">
            <v>NIITLTD</v>
          </cell>
          <cell r="C1010">
            <v>44018</v>
          </cell>
          <cell r="D1010">
            <v>91.55</v>
          </cell>
          <cell r="E1010">
            <v>92.7</v>
          </cell>
          <cell r="F1010">
            <v>90.7</v>
          </cell>
          <cell r="G1010">
            <v>91.75</v>
          </cell>
        </row>
        <row r="1011">
          <cell r="B1011" t="str">
            <v>NIITTECH</v>
          </cell>
          <cell r="C1011">
            <v>44018</v>
          </cell>
          <cell r="D1011">
            <v>1431</v>
          </cell>
          <cell r="E1011">
            <v>1461.7</v>
          </cell>
          <cell r="F1011">
            <v>1425.05</v>
          </cell>
          <cell r="G1011">
            <v>1436.25</v>
          </cell>
        </row>
        <row r="1012">
          <cell r="B1012" t="str">
            <v>NILASPACES</v>
          </cell>
          <cell r="C1012">
            <v>44018</v>
          </cell>
          <cell r="D1012">
            <v>1.15</v>
          </cell>
          <cell r="E1012">
            <v>1.15</v>
          </cell>
          <cell r="F1012">
            <v>1.15</v>
          </cell>
          <cell r="G1012">
            <v>1.15</v>
          </cell>
        </row>
        <row r="1013">
          <cell r="B1013" t="str">
            <v>NIPPOBATRY</v>
          </cell>
          <cell r="C1013">
            <v>44018</v>
          </cell>
          <cell r="D1013">
            <v>568.8</v>
          </cell>
          <cell r="E1013">
            <v>570</v>
          </cell>
          <cell r="F1013">
            <v>540.3</v>
          </cell>
          <cell r="G1013">
            <v>543.35</v>
          </cell>
        </row>
        <row r="1014">
          <cell r="B1014" t="str">
            <v>NILKAMAL</v>
          </cell>
          <cell r="C1014">
            <v>44018</v>
          </cell>
          <cell r="D1014">
            <v>1139.4</v>
          </cell>
          <cell r="E1014">
            <v>1145</v>
          </cell>
          <cell r="F1014">
            <v>1130</v>
          </cell>
          <cell r="G1014">
            <v>1136.65</v>
          </cell>
        </row>
        <row r="1015">
          <cell r="B1015" t="str">
            <v>NITCO</v>
          </cell>
          <cell r="C1015">
            <v>44018</v>
          </cell>
          <cell r="D1015">
            <v>17.75</v>
          </cell>
          <cell r="E1015">
            <v>17.75</v>
          </cell>
          <cell r="F1015">
            <v>17.1</v>
          </cell>
          <cell r="G1015">
            <v>17.35</v>
          </cell>
        </row>
        <row r="1016">
          <cell r="B1016" t="str">
            <v>NITINFIRE</v>
          </cell>
          <cell r="C1016">
            <v>44018</v>
          </cell>
          <cell r="D1016">
            <v>1</v>
          </cell>
          <cell r="E1016">
            <v>1</v>
          </cell>
          <cell r="F1016">
            <v>1</v>
          </cell>
          <cell r="G1016">
            <v>1</v>
          </cell>
        </row>
        <row r="1017">
          <cell r="B1017" t="str">
            <v>NKIND</v>
          </cell>
          <cell r="C1017">
            <v>44018</v>
          </cell>
          <cell r="D1017">
            <v>28.35</v>
          </cell>
          <cell r="E1017">
            <v>28.35</v>
          </cell>
          <cell r="F1017">
            <v>25.65</v>
          </cell>
          <cell r="G1017">
            <v>25.65</v>
          </cell>
        </row>
        <row r="1018">
          <cell r="B1018" t="str">
            <v>NITINSPIN</v>
          </cell>
          <cell r="C1018">
            <v>44018</v>
          </cell>
          <cell r="D1018">
            <v>40.75</v>
          </cell>
          <cell r="E1018">
            <v>40.75</v>
          </cell>
          <cell r="F1018">
            <v>38.55</v>
          </cell>
          <cell r="G1018">
            <v>39.25</v>
          </cell>
        </row>
        <row r="1019">
          <cell r="B1019" t="str">
            <v>NLCINDIA</v>
          </cell>
          <cell r="C1019">
            <v>44018</v>
          </cell>
          <cell r="D1019">
            <v>47.2</v>
          </cell>
          <cell r="E1019">
            <v>47.8</v>
          </cell>
          <cell r="F1019">
            <v>46.45</v>
          </cell>
          <cell r="G1019">
            <v>46.8</v>
          </cell>
        </row>
        <row r="1020">
          <cell r="B1020" t="str">
            <v>NMDC</v>
          </cell>
          <cell r="C1020">
            <v>44018</v>
          </cell>
          <cell r="D1020">
            <v>83.15</v>
          </cell>
          <cell r="E1020">
            <v>85.75</v>
          </cell>
          <cell r="F1020">
            <v>83.05</v>
          </cell>
          <cell r="G1020">
            <v>85</v>
          </cell>
        </row>
        <row r="1021">
          <cell r="B1021" t="str">
            <v>NOCIL</v>
          </cell>
          <cell r="C1021">
            <v>44018</v>
          </cell>
          <cell r="D1021">
            <v>90.3</v>
          </cell>
          <cell r="E1021">
            <v>92.9</v>
          </cell>
          <cell r="F1021">
            <v>89.6</v>
          </cell>
          <cell r="G1021">
            <v>92.25</v>
          </cell>
        </row>
        <row r="1022">
          <cell r="B1022" t="str">
            <v>NOIDATOLL</v>
          </cell>
          <cell r="C1022">
            <v>44018</v>
          </cell>
          <cell r="D1022">
            <v>3.65</v>
          </cell>
          <cell r="E1022">
            <v>3.8</v>
          </cell>
          <cell r="F1022">
            <v>3.5</v>
          </cell>
          <cell r="G1022">
            <v>3.75</v>
          </cell>
        </row>
        <row r="1023">
          <cell r="B1023" t="str">
            <v>NORBTEAEXP</v>
          </cell>
          <cell r="C1023">
            <v>44018</v>
          </cell>
          <cell r="D1023">
            <v>3.05</v>
          </cell>
          <cell r="E1023">
            <v>3.05</v>
          </cell>
          <cell r="F1023">
            <v>3.05</v>
          </cell>
          <cell r="G1023">
            <v>3.05</v>
          </cell>
        </row>
        <row r="1024">
          <cell r="B1024" t="str">
            <v>NRAIL</v>
          </cell>
          <cell r="C1024">
            <v>44018</v>
          </cell>
          <cell r="D1024">
            <v>216.2</v>
          </cell>
          <cell r="E1024">
            <v>226.95</v>
          </cell>
          <cell r="F1024">
            <v>213.7</v>
          </cell>
          <cell r="G1024">
            <v>217.5</v>
          </cell>
        </row>
        <row r="1025">
          <cell r="B1025" t="str">
            <v>NRBBEARING</v>
          </cell>
          <cell r="C1025">
            <v>44018</v>
          </cell>
          <cell r="D1025">
            <v>85.05</v>
          </cell>
          <cell r="E1025">
            <v>85.75</v>
          </cell>
          <cell r="F1025">
            <v>83.55</v>
          </cell>
          <cell r="G1025">
            <v>83.95</v>
          </cell>
        </row>
        <row r="1026">
          <cell r="B1026" t="str">
            <v>NTL</v>
          </cell>
          <cell r="C1026">
            <v>44018</v>
          </cell>
          <cell r="D1026">
            <v>0.95</v>
          </cell>
          <cell r="E1026">
            <v>0.95</v>
          </cell>
          <cell r="F1026">
            <v>0.95</v>
          </cell>
          <cell r="G1026">
            <v>0.95</v>
          </cell>
        </row>
        <row r="1027">
          <cell r="B1027" t="str">
            <v>NSIL</v>
          </cell>
          <cell r="C1027">
            <v>44018</v>
          </cell>
          <cell r="D1027">
            <v>653.95</v>
          </cell>
          <cell r="E1027">
            <v>671.95</v>
          </cell>
          <cell r="F1027">
            <v>653.95</v>
          </cell>
          <cell r="G1027">
            <v>663.95</v>
          </cell>
        </row>
        <row r="1028">
          <cell r="B1028" t="str">
            <v>NTPC</v>
          </cell>
          <cell r="C1028">
            <v>44018</v>
          </cell>
          <cell r="D1028">
            <v>95.9</v>
          </cell>
          <cell r="E1028">
            <v>96.4</v>
          </cell>
          <cell r="F1028">
            <v>94.85</v>
          </cell>
          <cell r="G1028">
            <v>95.2</v>
          </cell>
        </row>
        <row r="1029">
          <cell r="B1029" t="str">
            <v>NUCLEUS</v>
          </cell>
          <cell r="C1029">
            <v>44018</v>
          </cell>
          <cell r="D1029">
            <v>273.85</v>
          </cell>
          <cell r="E1029">
            <v>279</v>
          </cell>
          <cell r="F1029">
            <v>273</v>
          </cell>
          <cell r="G1029">
            <v>274.5</v>
          </cell>
        </row>
        <row r="1030">
          <cell r="B1030" t="str">
            <v>OAL</v>
          </cell>
          <cell r="C1030">
            <v>44018</v>
          </cell>
          <cell r="D1030">
            <v>278</v>
          </cell>
          <cell r="E1030">
            <v>300</v>
          </cell>
          <cell r="F1030">
            <v>262.25</v>
          </cell>
          <cell r="G1030">
            <v>268.6</v>
          </cell>
        </row>
        <row r="1031">
          <cell r="B1031" t="str">
            <v>OBEROIRLTY</v>
          </cell>
          <cell r="C1031">
            <v>44018</v>
          </cell>
          <cell r="D1031">
            <v>366.4</v>
          </cell>
          <cell r="E1031">
            <v>382</v>
          </cell>
          <cell r="F1031">
            <v>362.65</v>
          </cell>
          <cell r="G1031">
            <v>371.95</v>
          </cell>
        </row>
        <row r="1032">
          <cell r="B1032" t="str">
            <v>NXTDIGITAL</v>
          </cell>
          <cell r="C1032">
            <v>44018</v>
          </cell>
          <cell r="D1032">
            <v>396.75</v>
          </cell>
          <cell r="E1032">
            <v>405</v>
          </cell>
          <cell r="F1032">
            <v>396.7</v>
          </cell>
          <cell r="G1032">
            <v>403.25</v>
          </cell>
        </row>
        <row r="1033">
          <cell r="B1033" t="str">
            <v>OCCL</v>
          </cell>
          <cell r="C1033">
            <v>44018</v>
          </cell>
          <cell r="D1033">
            <v>820</v>
          </cell>
          <cell r="E1033">
            <v>834.9</v>
          </cell>
          <cell r="F1033">
            <v>811.2</v>
          </cell>
          <cell r="G1033">
            <v>822.05</v>
          </cell>
        </row>
        <row r="1034">
          <cell r="B1034" t="str">
            <v>OFSS</v>
          </cell>
          <cell r="C1034">
            <v>44018</v>
          </cell>
          <cell r="D1034">
            <v>2865</v>
          </cell>
          <cell r="E1034">
            <v>2892.95</v>
          </cell>
          <cell r="F1034">
            <v>2840</v>
          </cell>
          <cell r="G1034">
            <v>2857.6</v>
          </cell>
        </row>
        <row r="1035">
          <cell r="B1035" t="str">
            <v>OIL</v>
          </cell>
          <cell r="C1035">
            <v>44018</v>
          </cell>
          <cell r="D1035">
            <v>98.9</v>
          </cell>
          <cell r="E1035">
            <v>99.5</v>
          </cell>
          <cell r="F1035">
            <v>97.75</v>
          </cell>
          <cell r="G1035">
            <v>99.2</v>
          </cell>
        </row>
        <row r="1036">
          <cell r="B1036" t="str">
            <v>OISL</v>
          </cell>
          <cell r="C1036">
            <v>44018</v>
          </cell>
          <cell r="D1036">
            <v>3.75</v>
          </cell>
          <cell r="E1036">
            <v>3.85</v>
          </cell>
          <cell r="F1036">
            <v>3.55</v>
          </cell>
          <cell r="G1036">
            <v>3.7</v>
          </cell>
        </row>
        <row r="1037">
          <cell r="B1037" t="str">
            <v>OILCOUNTUB</v>
          </cell>
          <cell r="C1037">
            <v>44018</v>
          </cell>
          <cell r="D1037">
            <v>4.85</v>
          </cell>
          <cell r="E1037">
            <v>5.2</v>
          </cell>
          <cell r="F1037">
            <v>4.85</v>
          </cell>
          <cell r="G1037">
            <v>5.05</v>
          </cell>
        </row>
        <row r="1038">
          <cell r="B1038" t="str">
            <v>OLECTRA</v>
          </cell>
          <cell r="C1038">
            <v>44018</v>
          </cell>
          <cell r="D1038">
            <v>68.35</v>
          </cell>
          <cell r="E1038">
            <v>69.85</v>
          </cell>
          <cell r="F1038">
            <v>65.3</v>
          </cell>
          <cell r="G1038">
            <v>66.9</v>
          </cell>
        </row>
        <row r="1039">
          <cell r="B1039" t="str">
            <v>OMAXAUTO</v>
          </cell>
          <cell r="C1039">
            <v>44018</v>
          </cell>
          <cell r="D1039">
            <v>36.1</v>
          </cell>
          <cell r="E1039">
            <v>36.1</v>
          </cell>
          <cell r="F1039">
            <v>34.6</v>
          </cell>
          <cell r="G1039">
            <v>34.9</v>
          </cell>
        </row>
        <row r="1040">
          <cell r="B1040" t="str">
            <v>OMAXE</v>
          </cell>
          <cell r="C1040">
            <v>44018</v>
          </cell>
          <cell r="D1040">
            <v>97.85</v>
          </cell>
          <cell r="E1040">
            <v>97.85</v>
          </cell>
          <cell r="F1040">
            <v>97.85</v>
          </cell>
          <cell r="G1040">
            <v>97.85</v>
          </cell>
        </row>
        <row r="1041">
          <cell r="B1041" t="str">
            <v>OMKARCHEM</v>
          </cell>
          <cell r="C1041">
            <v>44018</v>
          </cell>
          <cell r="D1041">
            <v>6.4</v>
          </cell>
          <cell r="E1041">
            <v>6.5</v>
          </cell>
          <cell r="F1041">
            <v>6.1</v>
          </cell>
          <cell r="G1041">
            <v>6.1</v>
          </cell>
        </row>
        <row r="1042">
          <cell r="B1042" t="str">
            <v>OMMETALS</v>
          </cell>
          <cell r="C1042">
            <v>44018</v>
          </cell>
          <cell r="D1042">
            <v>17.15</v>
          </cell>
          <cell r="E1042">
            <v>17.15</v>
          </cell>
          <cell r="F1042">
            <v>16.1</v>
          </cell>
          <cell r="G1042">
            <v>16.45</v>
          </cell>
        </row>
        <row r="1043">
          <cell r="B1043" t="str">
            <v>ONEPOINT</v>
          </cell>
          <cell r="C1043">
            <v>44018</v>
          </cell>
          <cell r="D1043">
            <v>13</v>
          </cell>
          <cell r="E1043">
            <v>13.45</v>
          </cell>
          <cell r="F1043">
            <v>12.55</v>
          </cell>
          <cell r="G1043">
            <v>12.9</v>
          </cell>
        </row>
        <row r="1044">
          <cell r="B1044" t="str">
            <v>ONELIFECAP</v>
          </cell>
          <cell r="C1044">
            <v>44018</v>
          </cell>
          <cell r="D1044">
            <v>6.15</v>
          </cell>
          <cell r="E1044">
            <v>6.15</v>
          </cell>
          <cell r="F1044">
            <v>5.8</v>
          </cell>
          <cell r="G1044">
            <v>5.9</v>
          </cell>
        </row>
        <row r="1045">
          <cell r="B1045" t="str">
            <v>ONGC</v>
          </cell>
          <cell r="C1045">
            <v>44018</v>
          </cell>
          <cell r="D1045">
            <v>83.05</v>
          </cell>
          <cell r="E1045">
            <v>84.9</v>
          </cell>
          <cell r="F1045">
            <v>82.8</v>
          </cell>
          <cell r="G1045">
            <v>83.75</v>
          </cell>
        </row>
        <row r="1046">
          <cell r="B1046" t="str">
            <v>ONMOBILE</v>
          </cell>
          <cell r="C1046">
            <v>44018</v>
          </cell>
          <cell r="D1046">
            <v>29.15</v>
          </cell>
          <cell r="E1046">
            <v>29.15</v>
          </cell>
          <cell r="F1046">
            <v>28.25</v>
          </cell>
          <cell r="G1046">
            <v>28.35</v>
          </cell>
        </row>
        <row r="1047">
          <cell r="B1047" t="str">
            <v>OPTIEMUS</v>
          </cell>
          <cell r="C1047">
            <v>44018</v>
          </cell>
          <cell r="D1047">
            <v>23.65</v>
          </cell>
          <cell r="E1047">
            <v>23.65</v>
          </cell>
          <cell r="F1047">
            <v>21.75</v>
          </cell>
          <cell r="G1047">
            <v>22.2</v>
          </cell>
        </row>
        <row r="1048">
          <cell r="B1048" t="str">
            <v>ONWARDTEC</v>
          </cell>
          <cell r="C1048">
            <v>44018</v>
          </cell>
          <cell r="D1048">
            <v>68.4</v>
          </cell>
          <cell r="E1048">
            <v>68.4</v>
          </cell>
          <cell r="F1048">
            <v>60.15</v>
          </cell>
          <cell r="G1048">
            <v>64.3</v>
          </cell>
        </row>
        <row r="1049">
          <cell r="B1049" t="str">
            <v>OPTOCIRCUI</v>
          </cell>
          <cell r="C1049">
            <v>44018</v>
          </cell>
          <cell r="D1049">
            <v>16.95</v>
          </cell>
          <cell r="E1049">
            <v>16.95</v>
          </cell>
          <cell r="F1049">
            <v>16.95</v>
          </cell>
          <cell r="G1049">
            <v>16.95</v>
          </cell>
        </row>
        <row r="1050">
          <cell r="B1050" t="str">
            <v>ORBTEXP</v>
          </cell>
          <cell r="C1050">
            <v>44018</v>
          </cell>
          <cell r="D1050">
            <v>69.9</v>
          </cell>
          <cell r="E1050">
            <v>73.85</v>
          </cell>
          <cell r="F1050">
            <v>69</v>
          </cell>
          <cell r="G1050">
            <v>70.5</v>
          </cell>
        </row>
        <row r="1051">
          <cell r="B1051" t="str">
            <v>ORICONENT</v>
          </cell>
          <cell r="C1051">
            <v>44018</v>
          </cell>
          <cell r="D1051">
            <v>17.7</v>
          </cell>
          <cell r="E1051">
            <v>17.95</v>
          </cell>
          <cell r="F1051">
            <v>17</v>
          </cell>
          <cell r="G1051">
            <v>17.05</v>
          </cell>
        </row>
        <row r="1052">
          <cell r="B1052" t="str">
            <v>ORIENTABRA</v>
          </cell>
          <cell r="C1052">
            <v>44018</v>
          </cell>
          <cell r="D1052">
            <v>19.05</v>
          </cell>
          <cell r="E1052">
            <v>20</v>
          </cell>
          <cell r="F1052">
            <v>18.25</v>
          </cell>
          <cell r="G1052">
            <v>18.85</v>
          </cell>
        </row>
        <row r="1053">
          <cell r="B1053" t="str">
            <v>ORIENTALTL</v>
          </cell>
          <cell r="C1053">
            <v>44018</v>
          </cell>
          <cell r="D1053">
            <v>16.85</v>
          </cell>
          <cell r="E1053">
            <v>17.3</v>
          </cell>
          <cell r="F1053">
            <v>16.85</v>
          </cell>
          <cell r="G1053">
            <v>17.15</v>
          </cell>
        </row>
        <row r="1054">
          <cell r="B1054" t="str">
            <v>ORIENTCEM</v>
          </cell>
          <cell r="C1054">
            <v>44018</v>
          </cell>
          <cell r="D1054">
            <v>70.25</v>
          </cell>
          <cell r="E1054">
            <v>71.6</v>
          </cell>
          <cell r="F1054">
            <v>70</v>
          </cell>
          <cell r="G1054">
            <v>70.6</v>
          </cell>
        </row>
        <row r="1055">
          <cell r="B1055" t="str">
            <v>ORIENTBELL</v>
          </cell>
          <cell r="C1055">
            <v>44018</v>
          </cell>
          <cell r="D1055">
            <v>83.8</v>
          </cell>
          <cell r="E1055">
            <v>84.15</v>
          </cell>
          <cell r="F1055">
            <v>82.9</v>
          </cell>
          <cell r="G1055">
            <v>83.15</v>
          </cell>
        </row>
        <row r="1056">
          <cell r="B1056" t="str">
            <v>ORIENTELEC</v>
          </cell>
          <cell r="C1056">
            <v>44018</v>
          </cell>
          <cell r="D1056">
            <v>194.3</v>
          </cell>
          <cell r="E1056">
            <v>194.5</v>
          </cell>
          <cell r="F1056">
            <v>186.3</v>
          </cell>
          <cell r="G1056">
            <v>186.95</v>
          </cell>
        </row>
        <row r="1057">
          <cell r="B1057" t="str">
            <v>ORIENTHOT</v>
          </cell>
          <cell r="C1057">
            <v>44018</v>
          </cell>
          <cell r="D1057">
            <v>20.25</v>
          </cell>
          <cell r="E1057">
            <v>20.4</v>
          </cell>
          <cell r="F1057">
            <v>19.05</v>
          </cell>
          <cell r="G1057">
            <v>20.1</v>
          </cell>
        </row>
        <row r="1058">
          <cell r="B1058" t="str">
            <v>ORIENTLTD</v>
          </cell>
          <cell r="C1058">
            <v>44018</v>
          </cell>
          <cell r="D1058">
            <v>78.75</v>
          </cell>
          <cell r="E1058">
            <v>78.75</v>
          </cell>
          <cell r="F1058">
            <v>78.75</v>
          </cell>
          <cell r="G1058">
            <v>78.75</v>
          </cell>
        </row>
        <row r="1059">
          <cell r="B1059" t="str">
            <v>ORIENTREF</v>
          </cell>
          <cell r="C1059">
            <v>44018</v>
          </cell>
          <cell r="D1059">
            <v>173</v>
          </cell>
          <cell r="E1059">
            <v>180</v>
          </cell>
          <cell r="F1059">
            <v>170.5</v>
          </cell>
          <cell r="G1059">
            <v>172.5</v>
          </cell>
        </row>
        <row r="1060">
          <cell r="B1060" t="str">
            <v>ORIENTPPR</v>
          </cell>
          <cell r="C1060">
            <v>44018</v>
          </cell>
          <cell r="D1060">
            <v>20</v>
          </cell>
          <cell r="E1060">
            <v>21.15</v>
          </cell>
          <cell r="F1060">
            <v>19.95</v>
          </cell>
          <cell r="G1060">
            <v>20.2</v>
          </cell>
        </row>
        <row r="1061">
          <cell r="B1061" t="str">
            <v>ORISSAMINE</v>
          </cell>
          <cell r="C1061">
            <v>44018</v>
          </cell>
          <cell r="D1061">
            <v>1612</v>
          </cell>
          <cell r="E1061">
            <v>1628.2</v>
          </cell>
          <cell r="F1061">
            <v>1584.95</v>
          </cell>
          <cell r="G1061">
            <v>1592.55</v>
          </cell>
        </row>
        <row r="1062">
          <cell r="B1062" t="str">
            <v>ORTEL</v>
          </cell>
          <cell r="C1062">
            <v>44018</v>
          </cell>
          <cell r="D1062">
            <v>1.9</v>
          </cell>
          <cell r="E1062">
            <v>1.9</v>
          </cell>
          <cell r="F1062">
            <v>1.85</v>
          </cell>
          <cell r="G1062">
            <v>1.85</v>
          </cell>
        </row>
        <row r="1063">
          <cell r="B1063" t="str">
            <v>ORTINLABSS</v>
          </cell>
          <cell r="C1063">
            <v>44018</v>
          </cell>
          <cell r="D1063">
            <v>14.25</v>
          </cell>
          <cell r="E1063">
            <v>15.55</v>
          </cell>
          <cell r="F1063">
            <v>14.25</v>
          </cell>
          <cell r="G1063">
            <v>14.75</v>
          </cell>
        </row>
        <row r="1064">
          <cell r="B1064" t="str">
            <v>OSWALAGRO</v>
          </cell>
          <cell r="C1064">
            <v>44018</v>
          </cell>
          <cell r="D1064">
            <v>11.45</v>
          </cell>
          <cell r="E1064">
            <v>11.45</v>
          </cell>
          <cell r="F1064">
            <v>11.45</v>
          </cell>
          <cell r="G1064">
            <v>11.45</v>
          </cell>
        </row>
        <row r="1065">
          <cell r="B1065" t="str">
            <v>PAEL</v>
          </cell>
          <cell r="C1065">
            <v>44018</v>
          </cell>
          <cell r="D1065">
            <v>2.25</v>
          </cell>
          <cell r="E1065">
            <v>2.25</v>
          </cell>
          <cell r="F1065">
            <v>2.2</v>
          </cell>
          <cell r="G1065">
            <v>2.2</v>
          </cell>
        </row>
        <row r="1066">
          <cell r="B1066" t="str">
            <v>PAGEIND</v>
          </cell>
          <cell r="C1066">
            <v>44018</v>
          </cell>
          <cell r="D1066">
            <v>20721.7</v>
          </cell>
          <cell r="E1066">
            <v>20990</v>
          </cell>
          <cell r="F1066">
            <v>20490</v>
          </cell>
          <cell r="G1066">
            <v>20538.45</v>
          </cell>
        </row>
        <row r="1067">
          <cell r="B1067" t="str">
            <v>PAISALO</v>
          </cell>
          <cell r="C1067">
            <v>44018</v>
          </cell>
          <cell r="D1067">
            <v>221</v>
          </cell>
          <cell r="E1067">
            <v>221</v>
          </cell>
          <cell r="F1067">
            <v>214</v>
          </cell>
          <cell r="G1067">
            <v>216.7</v>
          </cell>
        </row>
        <row r="1068">
          <cell r="B1068" t="str">
            <v>PALASHSECU</v>
          </cell>
          <cell r="C1068">
            <v>44018</v>
          </cell>
          <cell r="D1068">
            <v>26.1</v>
          </cell>
          <cell r="E1068">
            <v>26.1</v>
          </cell>
          <cell r="F1068">
            <v>25.9</v>
          </cell>
          <cell r="G1068">
            <v>25.9</v>
          </cell>
        </row>
        <row r="1069">
          <cell r="B1069" t="str">
            <v>PALREDTEC</v>
          </cell>
          <cell r="C1069">
            <v>44018</v>
          </cell>
          <cell r="D1069">
            <v>22.35</v>
          </cell>
          <cell r="E1069">
            <v>22.35</v>
          </cell>
          <cell r="F1069">
            <v>20.25</v>
          </cell>
          <cell r="G1069">
            <v>22.35</v>
          </cell>
        </row>
        <row r="1070">
          <cell r="B1070" t="str">
            <v>PANACHE</v>
          </cell>
          <cell r="C1070">
            <v>44018</v>
          </cell>
          <cell r="D1070">
            <v>41.95</v>
          </cell>
          <cell r="E1070">
            <v>41.95</v>
          </cell>
          <cell r="F1070">
            <v>37.55</v>
          </cell>
          <cell r="G1070">
            <v>41.6</v>
          </cell>
        </row>
        <row r="1071">
          <cell r="B1071" t="str">
            <v>PANACEABIO</v>
          </cell>
          <cell r="C1071">
            <v>44018</v>
          </cell>
          <cell r="D1071">
            <v>201.9</v>
          </cell>
          <cell r="E1071">
            <v>202</v>
          </cell>
          <cell r="F1071">
            <v>195.5</v>
          </cell>
          <cell r="G1071">
            <v>196.45</v>
          </cell>
        </row>
        <row r="1072">
          <cell r="B1072" t="str">
            <v>PANAMAPET</v>
          </cell>
          <cell r="C1072">
            <v>44018</v>
          </cell>
          <cell r="D1072">
            <v>42.5</v>
          </cell>
          <cell r="E1072">
            <v>43.25</v>
          </cell>
          <cell r="F1072">
            <v>40.5</v>
          </cell>
          <cell r="G1072">
            <v>41.6</v>
          </cell>
        </row>
        <row r="1073">
          <cell r="B1073" t="str">
            <v>PAPERPROD</v>
          </cell>
          <cell r="C1073">
            <v>44018</v>
          </cell>
          <cell r="D1073">
            <v>213.7</v>
          </cell>
          <cell r="E1073">
            <v>214.4</v>
          </cell>
          <cell r="F1073">
            <v>204.35</v>
          </cell>
          <cell r="G1073">
            <v>208.4</v>
          </cell>
        </row>
        <row r="1074">
          <cell r="B1074" t="str">
            <v>PARABDRUGS</v>
          </cell>
          <cell r="C1074">
            <v>44018</v>
          </cell>
          <cell r="D1074">
            <v>3.15</v>
          </cell>
          <cell r="E1074">
            <v>3.15</v>
          </cell>
          <cell r="F1074">
            <v>3.15</v>
          </cell>
          <cell r="G1074">
            <v>3.15</v>
          </cell>
        </row>
        <row r="1075">
          <cell r="B1075" t="str">
            <v>PARACABLES</v>
          </cell>
          <cell r="C1075">
            <v>44018</v>
          </cell>
          <cell r="D1075">
            <v>7.8</v>
          </cell>
          <cell r="E1075">
            <v>8.05</v>
          </cell>
          <cell r="F1075">
            <v>7.6</v>
          </cell>
          <cell r="G1075">
            <v>7.8</v>
          </cell>
        </row>
        <row r="1076">
          <cell r="B1076" t="str">
            <v>PARAGMILK</v>
          </cell>
          <cell r="C1076">
            <v>44018</v>
          </cell>
          <cell r="D1076">
            <v>96.6</v>
          </cell>
          <cell r="E1076">
            <v>97.75</v>
          </cell>
          <cell r="F1076">
            <v>94.55</v>
          </cell>
          <cell r="G1076">
            <v>95.05</v>
          </cell>
        </row>
        <row r="1077">
          <cell r="B1077" t="str">
            <v>PARSVNATH</v>
          </cell>
          <cell r="C1077">
            <v>44018</v>
          </cell>
          <cell r="D1077">
            <v>3.4</v>
          </cell>
          <cell r="E1077">
            <v>3.45</v>
          </cell>
          <cell r="F1077">
            <v>3.4</v>
          </cell>
          <cell r="G1077">
            <v>3.4</v>
          </cell>
        </row>
        <row r="1078">
          <cell r="B1078" t="str">
            <v>PATELENG</v>
          </cell>
          <cell r="C1078">
            <v>44018</v>
          </cell>
          <cell r="D1078">
            <v>16.15</v>
          </cell>
          <cell r="E1078">
            <v>17.1</v>
          </cell>
          <cell r="F1078">
            <v>15.25</v>
          </cell>
          <cell r="G1078">
            <v>16.6</v>
          </cell>
        </row>
        <row r="1079">
          <cell r="B1079" t="str">
            <v>PATINTLOG</v>
          </cell>
          <cell r="C1079">
            <v>44018</v>
          </cell>
          <cell r="D1079">
            <v>23.15</v>
          </cell>
          <cell r="E1079">
            <v>23.95</v>
          </cell>
          <cell r="F1079">
            <v>21.6</v>
          </cell>
          <cell r="G1079">
            <v>22.1</v>
          </cell>
        </row>
        <row r="1080">
          <cell r="B1080" t="str">
            <v>PATSPINLTD</v>
          </cell>
          <cell r="C1080">
            <v>44018</v>
          </cell>
          <cell r="D1080">
            <v>6.55</v>
          </cell>
          <cell r="E1080">
            <v>6.55</v>
          </cell>
          <cell r="F1080">
            <v>6.25</v>
          </cell>
          <cell r="G1080">
            <v>6.4</v>
          </cell>
        </row>
        <row r="1081">
          <cell r="B1081" t="str">
            <v>PCJEWELLER</v>
          </cell>
          <cell r="C1081">
            <v>44018</v>
          </cell>
          <cell r="D1081">
            <v>16.9</v>
          </cell>
          <cell r="E1081">
            <v>16.9</v>
          </cell>
          <cell r="F1081">
            <v>16.3</v>
          </cell>
          <cell r="G1081">
            <v>16.45</v>
          </cell>
        </row>
        <row r="1082">
          <cell r="B1082" t="str">
            <v>PDMJEPAPER</v>
          </cell>
          <cell r="C1082">
            <v>44018</v>
          </cell>
          <cell r="D1082">
            <v>14.75</v>
          </cell>
          <cell r="E1082">
            <v>16</v>
          </cell>
          <cell r="F1082">
            <v>14.4</v>
          </cell>
          <cell r="G1082">
            <v>15.15</v>
          </cell>
        </row>
        <row r="1083">
          <cell r="B1083" t="str">
            <v>PDSMFL</v>
          </cell>
          <cell r="C1083">
            <v>44018</v>
          </cell>
          <cell r="D1083">
            <v>292</v>
          </cell>
          <cell r="E1083">
            <v>320</v>
          </cell>
          <cell r="F1083">
            <v>277.5</v>
          </cell>
          <cell r="G1083">
            <v>303.5</v>
          </cell>
        </row>
        <row r="1084">
          <cell r="B1084" t="str">
            <v>PEARLPOLY</v>
          </cell>
          <cell r="C1084">
            <v>44018</v>
          </cell>
          <cell r="D1084">
            <v>16.5</v>
          </cell>
          <cell r="E1084">
            <v>17</v>
          </cell>
          <cell r="F1084">
            <v>15.8</v>
          </cell>
          <cell r="G1084">
            <v>16.5</v>
          </cell>
        </row>
        <row r="1085">
          <cell r="B1085" t="str">
            <v>PENIND</v>
          </cell>
          <cell r="C1085">
            <v>44018</v>
          </cell>
          <cell r="D1085">
            <v>17.9</v>
          </cell>
          <cell r="E1085">
            <v>18.2</v>
          </cell>
          <cell r="F1085">
            <v>17.6</v>
          </cell>
          <cell r="G1085">
            <v>17.95</v>
          </cell>
        </row>
        <row r="1086">
          <cell r="B1086" t="str">
            <v>PEL</v>
          </cell>
          <cell r="C1086">
            <v>44018</v>
          </cell>
          <cell r="D1086">
            <v>1420</v>
          </cell>
          <cell r="E1086">
            <v>1429.35</v>
          </cell>
          <cell r="F1086">
            <v>1402.45</v>
          </cell>
          <cell r="G1086">
            <v>1413.25</v>
          </cell>
        </row>
        <row r="1087">
          <cell r="B1087" t="str">
            <v>PERSISTENT</v>
          </cell>
          <cell r="C1087">
            <v>44018</v>
          </cell>
          <cell r="D1087">
            <v>640.1</v>
          </cell>
          <cell r="E1087">
            <v>654.3</v>
          </cell>
          <cell r="F1087">
            <v>639.15</v>
          </cell>
          <cell r="G1087">
            <v>651.35</v>
          </cell>
        </row>
        <row r="1088">
          <cell r="B1088" t="str">
            <v>PENINLAND</v>
          </cell>
          <cell r="C1088">
            <v>44018</v>
          </cell>
          <cell r="D1088">
            <v>4.1</v>
          </cell>
          <cell r="E1088">
            <v>4.2</v>
          </cell>
          <cell r="F1088">
            <v>4</v>
          </cell>
          <cell r="G1088">
            <v>4.2</v>
          </cell>
        </row>
        <row r="1089">
          <cell r="B1089" t="str">
            <v>PETRONET</v>
          </cell>
          <cell r="C1089">
            <v>44018</v>
          </cell>
          <cell r="D1089">
            <v>272.75</v>
          </cell>
          <cell r="E1089">
            <v>277.15</v>
          </cell>
          <cell r="F1089">
            <v>272.2</v>
          </cell>
          <cell r="G1089">
            <v>274.5</v>
          </cell>
        </row>
        <row r="1090">
          <cell r="B1090" t="str">
            <v>PFOCUS</v>
          </cell>
          <cell r="C1090">
            <v>44018</v>
          </cell>
          <cell r="D1090">
            <v>25.9</v>
          </cell>
          <cell r="E1090">
            <v>25.9</v>
          </cell>
          <cell r="F1090">
            <v>24.1</v>
          </cell>
          <cell r="G1090">
            <v>25.55</v>
          </cell>
        </row>
        <row r="1091">
          <cell r="B1091" t="str">
            <v>PFIZER</v>
          </cell>
          <cell r="C1091">
            <v>44018</v>
          </cell>
          <cell r="D1091">
            <v>4150</v>
          </cell>
          <cell r="E1091">
            <v>4159.7</v>
          </cell>
          <cell r="F1091">
            <v>4085</v>
          </cell>
          <cell r="G1091">
            <v>4106.85</v>
          </cell>
        </row>
        <row r="1092">
          <cell r="B1092" t="str">
            <v>PFC</v>
          </cell>
          <cell r="C1092">
            <v>44018</v>
          </cell>
          <cell r="D1092">
            <v>84.55</v>
          </cell>
          <cell r="E1092">
            <v>88.5</v>
          </cell>
          <cell r="F1092">
            <v>84.3</v>
          </cell>
          <cell r="G1092">
            <v>87.7</v>
          </cell>
        </row>
        <row r="1093">
          <cell r="B1093" t="str">
            <v>PFS</v>
          </cell>
          <cell r="C1093">
            <v>44018</v>
          </cell>
          <cell r="D1093">
            <v>13.7</v>
          </cell>
          <cell r="E1093">
            <v>13.95</v>
          </cell>
          <cell r="F1093">
            <v>13.45</v>
          </cell>
          <cell r="G1093">
            <v>13.6</v>
          </cell>
        </row>
        <row r="1094">
          <cell r="B1094" t="str">
            <v>PGEL</v>
          </cell>
          <cell r="C1094">
            <v>44018</v>
          </cell>
          <cell r="D1094">
            <v>42.35</v>
          </cell>
          <cell r="E1094">
            <v>43.5</v>
          </cell>
          <cell r="F1094">
            <v>42.3</v>
          </cell>
          <cell r="G1094">
            <v>43.05</v>
          </cell>
        </row>
        <row r="1095">
          <cell r="B1095" t="str">
            <v>PGHL</v>
          </cell>
          <cell r="C1095">
            <v>44018</v>
          </cell>
          <cell r="D1095">
            <v>4062.5</v>
          </cell>
          <cell r="E1095">
            <v>4311.15</v>
          </cell>
          <cell r="F1095">
            <v>4059</v>
          </cell>
          <cell r="G1095">
            <v>4252.75</v>
          </cell>
        </row>
        <row r="1096">
          <cell r="B1096" t="str">
            <v>PGHH</v>
          </cell>
          <cell r="C1096">
            <v>44018</v>
          </cell>
          <cell r="D1096">
            <v>10367</v>
          </cell>
          <cell r="E1096">
            <v>10399.9</v>
          </cell>
          <cell r="F1096">
            <v>10211.8</v>
          </cell>
          <cell r="G1096">
            <v>10319.65</v>
          </cell>
        </row>
        <row r="1097">
          <cell r="B1097" t="str">
            <v>PGIL</v>
          </cell>
          <cell r="C1097">
            <v>44018</v>
          </cell>
          <cell r="D1097">
            <v>103.6</v>
          </cell>
          <cell r="E1097">
            <v>106.7</v>
          </cell>
          <cell r="F1097">
            <v>101.85</v>
          </cell>
          <cell r="G1097">
            <v>103.25</v>
          </cell>
        </row>
        <row r="1098">
          <cell r="B1098" t="str">
            <v>PHOENIXLTD</v>
          </cell>
          <cell r="C1098">
            <v>44018</v>
          </cell>
          <cell r="D1098">
            <v>565</v>
          </cell>
          <cell r="E1098">
            <v>584.95</v>
          </cell>
          <cell r="F1098">
            <v>562.3</v>
          </cell>
          <cell r="G1098">
            <v>583.2</v>
          </cell>
        </row>
        <row r="1099">
          <cell r="B1099" t="str">
            <v>PHILIPCARB</v>
          </cell>
          <cell r="C1099">
            <v>44018</v>
          </cell>
          <cell r="D1099">
            <v>109.9</v>
          </cell>
          <cell r="E1099">
            <v>112.5</v>
          </cell>
          <cell r="F1099">
            <v>106.2</v>
          </cell>
          <cell r="G1099">
            <v>109.35</v>
          </cell>
        </row>
        <row r="1100">
          <cell r="B1100" t="str">
            <v>PIIND</v>
          </cell>
          <cell r="C1100">
            <v>44018</v>
          </cell>
          <cell r="D1100">
            <v>1583.2</v>
          </cell>
          <cell r="E1100">
            <v>1667.3</v>
          </cell>
          <cell r="F1100">
            <v>1581.05</v>
          </cell>
          <cell r="G1100">
            <v>1637.9</v>
          </cell>
        </row>
        <row r="1101">
          <cell r="B1101" t="str">
            <v>PILANIINVS</v>
          </cell>
          <cell r="C1101">
            <v>44018</v>
          </cell>
          <cell r="D1101">
            <v>1379.95</v>
          </cell>
          <cell r="E1101">
            <v>1390</v>
          </cell>
          <cell r="F1101">
            <v>1365</v>
          </cell>
          <cell r="G1101">
            <v>1376.85</v>
          </cell>
        </row>
        <row r="1102">
          <cell r="B1102" t="str">
            <v>PIDILITIND</v>
          </cell>
          <cell r="C1102">
            <v>44018</v>
          </cell>
          <cell r="D1102">
            <v>1395</v>
          </cell>
          <cell r="E1102">
            <v>1409</v>
          </cell>
          <cell r="F1102">
            <v>1387</v>
          </cell>
          <cell r="G1102">
            <v>1389.35</v>
          </cell>
        </row>
        <row r="1103">
          <cell r="B1103" t="str">
            <v>PILITA</v>
          </cell>
          <cell r="C1103">
            <v>44018</v>
          </cell>
          <cell r="D1103">
            <v>6.05</v>
          </cell>
          <cell r="E1103">
            <v>6.15</v>
          </cell>
          <cell r="F1103">
            <v>5.9</v>
          </cell>
          <cell r="G1103">
            <v>6.05</v>
          </cell>
        </row>
        <row r="1104">
          <cell r="B1104" t="str">
            <v>PIONDIST</v>
          </cell>
          <cell r="C1104">
            <v>44018</v>
          </cell>
          <cell r="D1104">
            <v>116.9</v>
          </cell>
          <cell r="E1104">
            <v>116.9</v>
          </cell>
          <cell r="F1104">
            <v>112.45</v>
          </cell>
          <cell r="G1104">
            <v>114.2</v>
          </cell>
        </row>
        <row r="1105">
          <cell r="B1105" t="str">
            <v>PIONEEREMB</v>
          </cell>
          <cell r="C1105">
            <v>44018</v>
          </cell>
          <cell r="D1105">
            <v>24.75</v>
          </cell>
          <cell r="E1105">
            <v>25.2</v>
          </cell>
          <cell r="F1105">
            <v>23.15</v>
          </cell>
          <cell r="G1105">
            <v>23.75</v>
          </cell>
        </row>
        <row r="1106">
          <cell r="B1106" t="str">
            <v>PKTEA</v>
          </cell>
          <cell r="C1106">
            <v>44018</v>
          </cell>
          <cell r="D1106">
            <v>100</v>
          </cell>
          <cell r="E1106">
            <v>105</v>
          </cell>
          <cell r="F1106">
            <v>100</v>
          </cell>
          <cell r="G1106">
            <v>105</v>
          </cell>
        </row>
        <row r="1107">
          <cell r="B1107" t="str">
            <v>PITTIENG</v>
          </cell>
          <cell r="C1107">
            <v>44018</v>
          </cell>
          <cell r="D1107">
            <v>30.15</v>
          </cell>
          <cell r="E1107">
            <v>32.2</v>
          </cell>
          <cell r="F1107">
            <v>29.7</v>
          </cell>
          <cell r="G1107">
            <v>31.3</v>
          </cell>
        </row>
        <row r="1108">
          <cell r="B1108" t="str">
            <v>PLASTIBLEN</v>
          </cell>
          <cell r="C1108">
            <v>44018</v>
          </cell>
          <cell r="D1108">
            <v>167.15</v>
          </cell>
          <cell r="E1108">
            <v>179.5</v>
          </cell>
          <cell r="F1108">
            <v>162</v>
          </cell>
          <cell r="G1108">
            <v>176.75</v>
          </cell>
        </row>
        <row r="1109">
          <cell r="B1109" t="str">
            <v>PNB</v>
          </cell>
          <cell r="C1109">
            <v>44018</v>
          </cell>
          <cell r="D1109">
            <v>36.25</v>
          </cell>
          <cell r="E1109">
            <v>37.3</v>
          </cell>
          <cell r="F1109">
            <v>36</v>
          </cell>
          <cell r="G1109">
            <v>37.1</v>
          </cell>
        </row>
        <row r="1110">
          <cell r="B1110" t="str">
            <v>PNBHOUSING</v>
          </cell>
          <cell r="C1110">
            <v>44018</v>
          </cell>
          <cell r="D1110">
            <v>210.5</v>
          </cell>
          <cell r="E1110">
            <v>215</v>
          </cell>
          <cell r="F1110">
            <v>210.4</v>
          </cell>
          <cell r="G1110">
            <v>211</v>
          </cell>
        </row>
        <row r="1111">
          <cell r="B1111" t="str">
            <v>PNCINFRA</v>
          </cell>
          <cell r="C1111">
            <v>44018</v>
          </cell>
          <cell r="D1111">
            <v>158.35</v>
          </cell>
          <cell r="E1111">
            <v>158.35</v>
          </cell>
          <cell r="F1111">
            <v>153.2</v>
          </cell>
          <cell r="G1111">
            <v>154.35</v>
          </cell>
        </row>
        <row r="1112">
          <cell r="B1112" t="str">
            <v>PNC</v>
          </cell>
          <cell r="C1112">
            <v>44018</v>
          </cell>
          <cell r="D1112">
            <v>16</v>
          </cell>
          <cell r="E1112">
            <v>16.7</v>
          </cell>
          <cell r="F1112">
            <v>15</v>
          </cell>
          <cell r="G1112">
            <v>16.05</v>
          </cell>
        </row>
        <row r="1113">
          <cell r="B1113" t="str">
            <v>PODDARHOUS</v>
          </cell>
          <cell r="C1113">
            <v>44018</v>
          </cell>
          <cell r="D1113">
            <v>204.35</v>
          </cell>
          <cell r="E1113">
            <v>204.35</v>
          </cell>
          <cell r="F1113">
            <v>190.4</v>
          </cell>
          <cell r="G1113">
            <v>200</v>
          </cell>
        </row>
        <row r="1114">
          <cell r="B1114" t="str">
            <v>PNBGILTS</v>
          </cell>
          <cell r="C1114">
            <v>44018</v>
          </cell>
          <cell r="D1114">
            <v>38.05</v>
          </cell>
          <cell r="E1114">
            <v>38.4</v>
          </cell>
          <cell r="F1114">
            <v>37.35</v>
          </cell>
          <cell r="G1114">
            <v>38</v>
          </cell>
        </row>
        <row r="1115">
          <cell r="B1115" t="str">
            <v>PODDARMENT</v>
          </cell>
          <cell r="C1115">
            <v>44018</v>
          </cell>
          <cell r="D1115">
            <v>152</v>
          </cell>
          <cell r="E1115">
            <v>156</v>
          </cell>
          <cell r="F1115">
            <v>150</v>
          </cell>
          <cell r="G1115">
            <v>154.25</v>
          </cell>
        </row>
        <row r="1116">
          <cell r="B1116" t="str">
            <v>POKARNA</v>
          </cell>
          <cell r="C1116">
            <v>44018</v>
          </cell>
          <cell r="D1116">
            <v>136.8</v>
          </cell>
          <cell r="E1116">
            <v>136.9</v>
          </cell>
          <cell r="F1116">
            <v>136.8</v>
          </cell>
          <cell r="G1116">
            <v>136.9</v>
          </cell>
        </row>
        <row r="1117">
          <cell r="B1117" t="str">
            <v>POLYCAB</v>
          </cell>
          <cell r="C1117">
            <v>44018</v>
          </cell>
          <cell r="D1117">
            <v>845</v>
          </cell>
          <cell r="E1117">
            <v>853.65</v>
          </cell>
          <cell r="F1117">
            <v>840</v>
          </cell>
          <cell r="G1117">
            <v>844.3</v>
          </cell>
        </row>
        <row r="1118">
          <cell r="B1118" t="str">
            <v>POLYMED</v>
          </cell>
          <cell r="C1118">
            <v>44018</v>
          </cell>
          <cell r="D1118">
            <v>310.6</v>
          </cell>
          <cell r="E1118">
            <v>311.8</v>
          </cell>
          <cell r="F1118">
            <v>306</v>
          </cell>
          <cell r="G1118">
            <v>307.05</v>
          </cell>
        </row>
        <row r="1119">
          <cell r="B1119" t="str">
            <v>POWERINDIA</v>
          </cell>
          <cell r="C1119">
            <v>44018</v>
          </cell>
          <cell r="D1119">
            <v>845</v>
          </cell>
          <cell r="E1119">
            <v>869.9</v>
          </cell>
          <cell r="F1119">
            <v>843.1</v>
          </cell>
          <cell r="G1119">
            <v>849.75</v>
          </cell>
        </row>
        <row r="1120">
          <cell r="B1120" t="str">
            <v>PONNIERODE</v>
          </cell>
          <cell r="C1120">
            <v>44018</v>
          </cell>
          <cell r="D1120">
            <v>152.25</v>
          </cell>
          <cell r="E1120">
            <v>158.5</v>
          </cell>
          <cell r="F1120">
            <v>151.15</v>
          </cell>
          <cell r="G1120">
            <v>154.6</v>
          </cell>
        </row>
        <row r="1121">
          <cell r="B1121" t="str">
            <v>POWERGRID</v>
          </cell>
          <cell r="C1121">
            <v>44018</v>
          </cell>
          <cell r="D1121">
            <v>178.4</v>
          </cell>
          <cell r="E1121">
            <v>178.7</v>
          </cell>
          <cell r="F1121">
            <v>175.8</v>
          </cell>
          <cell r="G1121">
            <v>178</v>
          </cell>
        </row>
        <row r="1122">
          <cell r="B1122" t="str">
            <v>POLYPLEX</v>
          </cell>
          <cell r="C1122">
            <v>44018</v>
          </cell>
          <cell r="D1122">
            <v>506.65</v>
          </cell>
          <cell r="E1122">
            <v>538</v>
          </cell>
          <cell r="F1122">
            <v>502.55</v>
          </cell>
          <cell r="G1122">
            <v>532.55</v>
          </cell>
        </row>
        <row r="1123">
          <cell r="B1123" t="str">
            <v>POWERMECH</v>
          </cell>
          <cell r="C1123">
            <v>44018</v>
          </cell>
          <cell r="D1123">
            <v>475</v>
          </cell>
          <cell r="E1123">
            <v>504</v>
          </cell>
          <cell r="F1123">
            <v>471.2</v>
          </cell>
          <cell r="G1123">
            <v>486.55</v>
          </cell>
        </row>
        <row r="1124">
          <cell r="B1124" t="str">
            <v>PPL</v>
          </cell>
          <cell r="C1124">
            <v>44018</v>
          </cell>
          <cell r="D1124">
            <v>56.55</v>
          </cell>
          <cell r="E1124">
            <v>60</v>
          </cell>
          <cell r="F1124">
            <v>56.55</v>
          </cell>
          <cell r="G1124">
            <v>57.9</v>
          </cell>
        </row>
        <row r="1125">
          <cell r="B1125" t="str">
            <v>PRABHAT</v>
          </cell>
          <cell r="C1125">
            <v>44018</v>
          </cell>
          <cell r="D1125">
            <v>71.1</v>
          </cell>
          <cell r="E1125">
            <v>73.9</v>
          </cell>
          <cell r="F1125">
            <v>71.1</v>
          </cell>
          <cell r="G1125">
            <v>73.45</v>
          </cell>
        </row>
        <row r="1126">
          <cell r="B1126" t="str">
            <v>PPAP</v>
          </cell>
          <cell r="C1126">
            <v>44018</v>
          </cell>
          <cell r="D1126">
            <v>173.9</v>
          </cell>
          <cell r="E1126">
            <v>184.85</v>
          </cell>
          <cell r="F1126">
            <v>168.45</v>
          </cell>
          <cell r="G1126">
            <v>171.75</v>
          </cell>
        </row>
        <row r="1127">
          <cell r="B1127" t="str">
            <v>PRADIP</v>
          </cell>
          <cell r="C1127">
            <v>44018</v>
          </cell>
          <cell r="D1127">
            <v>1</v>
          </cell>
          <cell r="E1127">
            <v>1</v>
          </cell>
          <cell r="F1127">
            <v>0.9</v>
          </cell>
          <cell r="G1127">
            <v>0.9</v>
          </cell>
        </row>
        <row r="1128">
          <cell r="B1128" t="str">
            <v>PRAENG</v>
          </cell>
          <cell r="C1128">
            <v>44018</v>
          </cell>
          <cell r="D1128">
            <v>6.2</v>
          </cell>
          <cell r="E1128">
            <v>6.6</v>
          </cell>
          <cell r="F1128">
            <v>6.2</v>
          </cell>
          <cell r="G1128">
            <v>6.4</v>
          </cell>
        </row>
        <row r="1129">
          <cell r="B1129" t="str">
            <v>PRAJIND</v>
          </cell>
          <cell r="C1129">
            <v>44018</v>
          </cell>
          <cell r="D1129">
            <v>64.3</v>
          </cell>
          <cell r="E1129">
            <v>67.9</v>
          </cell>
          <cell r="F1129">
            <v>63.7</v>
          </cell>
          <cell r="G1129">
            <v>66.2</v>
          </cell>
        </row>
        <row r="1130">
          <cell r="B1130" t="str">
            <v>PRAXIS</v>
          </cell>
          <cell r="C1130">
            <v>44018</v>
          </cell>
          <cell r="D1130">
            <v>41.05</v>
          </cell>
          <cell r="E1130">
            <v>41.05</v>
          </cell>
          <cell r="F1130">
            <v>37.15</v>
          </cell>
          <cell r="G1130">
            <v>37.4</v>
          </cell>
        </row>
        <row r="1131">
          <cell r="B1131" t="str">
            <v>PRAKASHSTL</v>
          </cell>
          <cell r="C1131">
            <v>44018</v>
          </cell>
          <cell r="D1131">
            <v>1.8</v>
          </cell>
          <cell r="E1131">
            <v>1.8</v>
          </cell>
          <cell r="F1131">
            <v>1.8</v>
          </cell>
          <cell r="G1131">
            <v>1.8</v>
          </cell>
        </row>
        <row r="1132">
          <cell r="B1132" t="str">
            <v>PRAKASH</v>
          </cell>
          <cell r="C1132">
            <v>44018</v>
          </cell>
          <cell r="D1132">
            <v>35.3</v>
          </cell>
          <cell r="E1132">
            <v>35.9</v>
          </cell>
          <cell r="F1132">
            <v>35.05</v>
          </cell>
          <cell r="G1132">
            <v>35.5</v>
          </cell>
        </row>
        <row r="1133">
          <cell r="B1133" t="str">
            <v>PRECAM</v>
          </cell>
          <cell r="C1133">
            <v>44018</v>
          </cell>
          <cell r="D1133">
            <v>30.7</v>
          </cell>
          <cell r="E1133">
            <v>30.7</v>
          </cell>
          <cell r="F1133">
            <v>29.7</v>
          </cell>
          <cell r="G1133">
            <v>29.9</v>
          </cell>
        </row>
        <row r="1134">
          <cell r="B1134" t="str">
            <v>PRECOT</v>
          </cell>
          <cell r="C1134">
            <v>44018</v>
          </cell>
          <cell r="D1134">
            <v>24.5</v>
          </cell>
          <cell r="E1134">
            <v>25</v>
          </cell>
          <cell r="F1134">
            <v>23.1</v>
          </cell>
          <cell r="G1134">
            <v>24.25</v>
          </cell>
        </row>
        <row r="1135">
          <cell r="B1135" t="str">
            <v>PREMEXPLN</v>
          </cell>
          <cell r="C1135">
            <v>44018</v>
          </cell>
          <cell r="D1135">
            <v>114.7</v>
          </cell>
          <cell r="E1135">
            <v>114.7</v>
          </cell>
          <cell r="F1135">
            <v>114.6</v>
          </cell>
          <cell r="G1135">
            <v>114.7</v>
          </cell>
        </row>
        <row r="1136">
          <cell r="B1136" t="str">
            <v>PRECWIRE</v>
          </cell>
          <cell r="C1136">
            <v>44018</v>
          </cell>
          <cell r="D1136">
            <v>101.1</v>
          </cell>
          <cell r="E1136">
            <v>102.9</v>
          </cell>
          <cell r="F1136">
            <v>101.05</v>
          </cell>
          <cell r="G1136">
            <v>101.8</v>
          </cell>
        </row>
        <row r="1137">
          <cell r="B1137" t="str">
            <v>PREMIERPOL</v>
          </cell>
          <cell r="C1137">
            <v>44018</v>
          </cell>
          <cell r="D1137">
            <v>22.85</v>
          </cell>
          <cell r="E1137">
            <v>25.7</v>
          </cell>
          <cell r="F1137">
            <v>22.85</v>
          </cell>
          <cell r="G1137">
            <v>25</v>
          </cell>
        </row>
        <row r="1138">
          <cell r="B1138" t="str">
            <v>PREMIER</v>
          </cell>
          <cell r="C1138">
            <v>44018</v>
          </cell>
          <cell r="D1138">
            <v>1.85</v>
          </cell>
          <cell r="E1138">
            <v>1.85</v>
          </cell>
          <cell r="F1138">
            <v>1.85</v>
          </cell>
          <cell r="G1138">
            <v>1.85</v>
          </cell>
        </row>
        <row r="1139">
          <cell r="B1139" t="str">
            <v>PRESSMN</v>
          </cell>
          <cell r="C1139">
            <v>44018</v>
          </cell>
          <cell r="D1139">
            <v>21.7</v>
          </cell>
          <cell r="E1139">
            <v>21.7</v>
          </cell>
          <cell r="F1139">
            <v>19.45</v>
          </cell>
          <cell r="G1139">
            <v>19.8</v>
          </cell>
        </row>
        <row r="1140">
          <cell r="B1140" t="str">
            <v>PRESTIGE</v>
          </cell>
          <cell r="C1140">
            <v>44018</v>
          </cell>
          <cell r="D1140">
            <v>206.65</v>
          </cell>
          <cell r="E1140">
            <v>225.8</v>
          </cell>
          <cell r="F1140">
            <v>205.1</v>
          </cell>
          <cell r="G1140">
            <v>218.35</v>
          </cell>
        </row>
        <row r="1141">
          <cell r="B1141" t="str">
            <v>PRINCEPIPE</v>
          </cell>
          <cell r="C1141">
            <v>44018</v>
          </cell>
          <cell r="D1141">
            <v>114</v>
          </cell>
          <cell r="E1141">
            <v>115.8</v>
          </cell>
          <cell r="F1141">
            <v>112.6</v>
          </cell>
          <cell r="G1141">
            <v>114.1</v>
          </cell>
        </row>
        <row r="1142">
          <cell r="B1142" t="str">
            <v>PRICOLLTD</v>
          </cell>
          <cell r="C1142">
            <v>44018</v>
          </cell>
          <cell r="D1142">
            <v>39.85</v>
          </cell>
          <cell r="E1142">
            <v>40.95</v>
          </cell>
          <cell r="F1142">
            <v>39.5</v>
          </cell>
          <cell r="G1142">
            <v>39.95</v>
          </cell>
        </row>
        <row r="1143">
          <cell r="B1143" t="str">
            <v>PROSEED</v>
          </cell>
          <cell r="C1143">
            <v>44018</v>
          </cell>
          <cell r="D1143">
            <v>0.55</v>
          </cell>
          <cell r="E1143">
            <v>0.55</v>
          </cell>
          <cell r="F1143">
            <v>0.55</v>
          </cell>
          <cell r="G1143">
            <v>0.55</v>
          </cell>
        </row>
        <row r="1144">
          <cell r="B1144" t="str">
            <v>PRIMESECU</v>
          </cell>
          <cell r="C1144">
            <v>44018</v>
          </cell>
          <cell r="D1144">
            <v>51.4</v>
          </cell>
          <cell r="E1144">
            <v>51.5</v>
          </cell>
          <cell r="F1144">
            <v>50</v>
          </cell>
          <cell r="G1144">
            <v>51.1</v>
          </cell>
        </row>
        <row r="1145">
          <cell r="B1145" t="str">
            <v>PROZONINTU</v>
          </cell>
          <cell r="C1145">
            <v>44018</v>
          </cell>
          <cell r="D1145">
            <v>19.7</v>
          </cell>
          <cell r="E1145">
            <v>20.75</v>
          </cell>
          <cell r="F1145">
            <v>19.5</v>
          </cell>
          <cell r="G1145">
            <v>20.1</v>
          </cell>
        </row>
        <row r="1146">
          <cell r="B1146" t="str">
            <v>PSB</v>
          </cell>
          <cell r="C1146">
            <v>44018</v>
          </cell>
          <cell r="D1146">
            <v>14</v>
          </cell>
          <cell r="E1146">
            <v>14.3</v>
          </cell>
          <cell r="F1146">
            <v>14</v>
          </cell>
          <cell r="G1146">
            <v>14.05</v>
          </cell>
        </row>
        <row r="1147">
          <cell r="B1147" t="str">
            <v>PRSMJOHNSN</v>
          </cell>
          <cell r="C1147">
            <v>44018</v>
          </cell>
          <cell r="D1147">
            <v>44.5</v>
          </cell>
          <cell r="E1147">
            <v>48.4</v>
          </cell>
          <cell r="F1147">
            <v>44.5</v>
          </cell>
          <cell r="G1147">
            <v>48.4</v>
          </cell>
        </row>
        <row r="1148">
          <cell r="B1148" t="str">
            <v>PSPPROJECT</v>
          </cell>
          <cell r="C1148">
            <v>44018</v>
          </cell>
          <cell r="D1148">
            <v>424</v>
          </cell>
          <cell r="E1148">
            <v>424</v>
          </cell>
          <cell r="F1148">
            <v>410</v>
          </cell>
          <cell r="G1148">
            <v>416.3</v>
          </cell>
        </row>
        <row r="1149">
          <cell r="B1149" t="str">
            <v>PSL</v>
          </cell>
          <cell r="C1149">
            <v>44018</v>
          </cell>
          <cell r="D1149">
            <v>0.6</v>
          </cell>
          <cell r="E1149">
            <v>0.65</v>
          </cell>
          <cell r="F1149">
            <v>0.6</v>
          </cell>
          <cell r="G1149">
            <v>0.6</v>
          </cell>
        </row>
        <row r="1150">
          <cell r="B1150" t="str">
            <v>PTC</v>
          </cell>
          <cell r="C1150">
            <v>44018</v>
          </cell>
          <cell r="D1150">
            <v>49.45</v>
          </cell>
          <cell r="E1150">
            <v>49.7</v>
          </cell>
          <cell r="F1150">
            <v>49.25</v>
          </cell>
          <cell r="G1150">
            <v>49.35</v>
          </cell>
        </row>
        <row r="1151">
          <cell r="B1151" t="str">
            <v>PTL</v>
          </cell>
          <cell r="C1151">
            <v>44018</v>
          </cell>
          <cell r="D1151">
            <v>33.5</v>
          </cell>
          <cell r="E1151">
            <v>34.8</v>
          </cell>
          <cell r="F1151">
            <v>33.3</v>
          </cell>
          <cell r="G1151">
            <v>34</v>
          </cell>
        </row>
        <row r="1152">
          <cell r="B1152" t="str">
            <v>PUNJABCHEM</v>
          </cell>
          <cell r="C1152">
            <v>44018</v>
          </cell>
          <cell r="D1152">
            <v>489</v>
          </cell>
          <cell r="E1152">
            <v>489</v>
          </cell>
          <cell r="F1152">
            <v>461.95</v>
          </cell>
          <cell r="G1152">
            <v>468.7</v>
          </cell>
        </row>
        <row r="1153">
          <cell r="B1153" t="str">
            <v>PUNJLLOYD</v>
          </cell>
          <cell r="C1153">
            <v>44018</v>
          </cell>
          <cell r="D1153">
            <v>2.2</v>
          </cell>
          <cell r="E1153">
            <v>2.25</v>
          </cell>
          <cell r="F1153">
            <v>2.2</v>
          </cell>
          <cell r="G1153">
            <v>2.2</v>
          </cell>
        </row>
        <row r="1154">
          <cell r="B1154" t="str">
            <v>PURVA</v>
          </cell>
          <cell r="C1154">
            <v>44018</v>
          </cell>
          <cell r="D1154">
            <v>41.95</v>
          </cell>
          <cell r="E1154">
            <v>49.5</v>
          </cell>
          <cell r="F1154">
            <v>41.9</v>
          </cell>
          <cell r="G1154">
            <v>48.75</v>
          </cell>
        </row>
        <row r="1155">
          <cell r="B1155" t="str">
            <v>PVR</v>
          </cell>
          <cell r="C1155">
            <v>44018</v>
          </cell>
          <cell r="D1155">
            <v>1037</v>
          </cell>
          <cell r="E1155">
            <v>1047</v>
          </cell>
          <cell r="F1155">
            <v>1026.05</v>
          </cell>
          <cell r="G1155">
            <v>1043.8</v>
          </cell>
        </row>
        <row r="1156">
          <cell r="B1156" t="str">
            <v>QUICKHEAL</v>
          </cell>
          <cell r="C1156">
            <v>44018</v>
          </cell>
          <cell r="D1156">
            <v>114.6</v>
          </cell>
          <cell r="E1156">
            <v>119.45</v>
          </cell>
          <cell r="F1156">
            <v>114.6</v>
          </cell>
          <cell r="G1156">
            <v>117.95</v>
          </cell>
        </row>
        <row r="1157">
          <cell r="B1157" t="str">
            <v>QUESS</v>
          </cell>
          <cell r="C1157">
            <v>44018</v>
          </cell>
          <cell r="D1157">
            <v>346.5</v>
          </cell>
          <cell r="E1157">
            <v>355</v>
          </cell>
          <cell r="F1157">
            <v>340</v>
          </cell>
          <cell r="G1157">
            <v>342.3</v>
          </cell>
        </row>
        <row r="1158">
          <cell r="B1158" t="str">
            <v>RADAAN</v>
          </cell>
          <cell r="C1158">
            <v>44018</v>
          </cell>
          <cell r="D1158">
            <v>1.25</v>
          </cell>
          <cell r="E1158">
            <v>1.25</v>
          </cell>
          <cell r="F1158">
            <v>1.25</v>
          </cell>
          <cell r="G1158">
            <v>1.25</v>
          </cell>
        </row>
        <row r="1159">
          <cell r="B1159" t="str">
            <v>RADIOCITY</v>
          </cell>
          <cell r="C1159">
            <v>44018</v>
          </cell>
          <cell r="D1159">
            <v>18.1</v>
          </cell>
          <cell r="E1159">
            <v>18.5</v>
          </cell>
          <cell r="F1159">
            <v>17.25</v>
          </cell>
          <cell r="G1159">
            <v>17.5</v>
          </cell>
        </row>
        <row r="1160">
          <cell r="B1160" t="str">
            <v>RADICO</v>
          </cell>
          <cell r="C1160">
            <v>44018</v>
          </cell>
          <cell r="D1160">
            <v>372</v>
          </cell>
          <cell r="E1160">
            <v>373</v>
          </cell>
          <cell r="F1160">
            <v>364</v>
          </cell>
          <cell r="G1160">
            <v>366.15</v>
          </cell>
        </row>
        <row r="1161">
          <cell r="B1161" t="str">
            <v>RAIN</v>
          </cell>
          <cell r="C1161">
            <v>44018</v>
          </cell>
          <cell r="D1161">
            <v>82</v>
          </cell>
          <cell r="E1161">
            <v>82.05</v>
          </cell>
          <cell r="F1161">
            <v>79.6</v>
          </cell>
          <cell r="G1161">
            <v>81.05</v>
          </cell>
        </row>
        <row r="1162">
          <cell r="B1162" t="str">
            <v>RAJRATAN</v>
          </cell>
          <cell r="C1162">
            <v>44018</v>
          </cell>
          <cell r="D1162">
            <v>253</v>
          </cell>
          <cell r="E1162">
            <v>265</v>
          </cell>
          <cell r="F1162">
            <v>237.05</v>
          </cell>
          <cell r="G1162">
            <v>261</v>
          </cell>
        </row>
        <row r="1163">
          <cell r="B1163" t="str">
            <v>RAJESHEXPO</v>
          </cell>
          <cell r="C1163">
            <v>44018</v>
          </cell>
          <cell r="D1163">
            <v>487.35</v>
          </cell>
          <cell r="E1163">
            <v>495</v>
          </cell>
          <cell r="F1163">
            <v>479.7</v>
          </cell>
          <cell r="G1163">
            <v>480.9</v>
          </cell>
        </row>
        <row r="1164">
          <cell r="B1164" t="str">
            <v>RAJRAYON</v>
          </cell>
          <cell r="C1164">
            <v>44018</v>
          </cell>
          <cell r="D1164">
            <v>0.25</v>
          </cell>
          <cell r="E1164">
            <v>0.25</v>
          </cell>
          <cell r="F1164">
            <v>0.25</v>
          </cell>
          <cell r="G1164">
            <v>0.25</v>
          </cell>
        </row>
        <row r="1165">
          <cell r="B1165" t="str">
            <v>RAJTV</v>
          </cell>
          <cell r="C1165">
            <v>44018</v>
          </cell>
          <cell r="D1165">
            <v>37.25</v>
          </cell>
          <cell r="E1165">
            <v>37.25</v>
          </cell>
          <cell r="F1165">
            <v>34.75</v>
          </cell>
          <cell r="G1165">
            <v>35.2</v>
          </cell>
        </row>
        <row r="1166">
          <cell r="B1166" t="str">
            <v>RAJSREESUG</v>
          </cell>
          <cell r="C1166">
            <v>44018</v>
          </cell>
          <cell r="D1166">
            <v>15.6</v>
          </cell>
          <cell r="E1166">
            <v>16.35</v>
          </cell>
          <cell r="F1166">
            <v>14.9</v>
          </cell>
          <cell r="G1166">
            <v>16.35</v>
          </cell>
        </row>
        <row r="1167">
          <cell r="B1167" t="str">
            <v>RALLIS</v>
          </cell>
          <cell r="C1167">
            <v>44018</v>
          </cell>
          <cell r="D1167">
            <v>275</v>
          </cell>
          <cell r="E1167">
            <v>275</v>
          </cell>
          <cell r="F1167">
            <v>271</v>
          </cell>
          <cell r="G1167">
            <v>272</v>
          </cell>
        </row>
        <row r="1168">
          <cell r="B1168" t="str">
            <v>RAMASTEEL</v>
          </cell>
          <cell r="C1168">
            <v>44018</v>
          </cell>
          <cell r="D1168">
            <v>34.45</v>
          </cell>
          <cell r="E1168">
            <v>35.6</v>
          </cell>
          <cell r="F1168">
            <v>33.45</v>
          </cell>
          <cell r="G1168">
            <v>34.8</v>
          </cell>
        </row>
        <row r="1169">
          <cell r="B1169" t="str">
            <v>RAMANEWS</v>
          </cell>
          <cell r="C1169">
            <v>44018</v>
          </cell>
          <cell r="D1169">
            <v>15.5</v>
          </cell>
          <cell r="E1169">
            <v>16</v>
          </cell>
          <cell r="F1169">
            <v>15.25</v>
          </cell>
          <cell r="G1169">
            <v>15.6</v>
          </cell>
        </row>
        <row r="1170">
          <cell r="B1170" t="str">
            <v>RAMCOCEM</v>
          </cell>
          <cell r="C1170">
            <v>44018</v>
          </cell>
          <cell r="D1170">
            <v>647.35</v>
          </cell>
          <cell r="E1170">
            <v>658.45</v>
          </cell>
          <cell r="F1170">
            <v>636.75</v>
          </cell>
          <cell r="G1170">
            <v>656.2</v>
          </cell>
        </row>
        <row r="1171">
          <cell r="B1171" t="str">
            <v>RAMCOIND</v>
          </cell>
          <cell r="C1171">
            <v>44018</v>
          </cell>
          <cell r="D1171">
            <v>154.05</v>
          </cell>
          <cell r="E1171">
            <v>163.2</v>
          </cell>
          <cell r="F1171">
            <v>153.6</v>
          </cell>
          <cell r="G1171">
            <v>157.55</v>
          </cell>
        </row>
        <row r="1172">
          <cell r="B1172" t="str">
            <v>RAMCOSYS</v>
          </cell>
          <cell r="C1172">
            <v>44018</v>
          </cell>
          <cell r="D1172">
            <v>110.1</v>
          </cell>
          <cell r="E1172">
            <v>112.2</v>
          </cell>
          <cell r="F1172">
            <v>109</v>
          </cell>
          <cell r="G1172">
            <v>110.15</v>
          </cell>
        </row>
        <row r="1173">
          <cell r="B1173" t="str">
            <v>RAMKY</v>
          </cell>
          <cell r="C1173">
            <v>44018</v>
          </cell>
          <cell r="D1173">
            <v>37.15</v>
          </cell>
          <cell r="E1173">
            <v>37.15</v>
          </cell>
          <cell r="F1173">
            <v>33.7</v>
          </cell>
          <cell r="G1173">
            <v>34.85</v>
          </cell>
        </row>
        <row r="1174">
          <cell r="B1174" t="str">
            <v>RANASUG</v>
          </cell>
          <cell r="C1174">
            <v>44018</v>
          </cell>
          <cell r="D1174">
            <v>4.1</v>
          </cell>
          <cell r="E1174">
            <v>4.25</v>
          </cell>
          <cell r="F1174">
            <v>4.05</v>
          </cell>
          <cell r="G1174">
            <v>4.25</v>
          </cell>
        </row>
        <row r="1175">
          <cell r="B1175" t="str">
            <v>RANEENGINE</v>
          </cell>
          <cell r="C1175">
            <v>44018</v>
          </cell>
          <cell r="D1175">
            <v>214.95</v>
          </cell>
          <cell r="E1175">
            <v>214.95</v>
          </cell>
          <cell r="F1175">
            <v>209.15</v>
          </cell>
          <cell r="G1175">
            <v>212.1</v>
          </cell>
        </row>
        <row r="1176">
          <cell r="B1176" t="str">
            <v>RATNAMANI</v>
          </cell>
          <cell r="C1176">
            <v>44018</v>
          </cell>
          <cell r="D1176">
            <v>1069.95</v>
          </cell>
          <cell r="E1176">
            <v>1075</v>
          </cell>
          <cell r="F1176">
            <v>1040</v>
          </cell>
          <cell r="G1176">
            <v>1049.8</v>
          </cell>
        </row>
        <row r="1177">
          <cell r="B1177" t="str">
            <v>RANEHOLDIN</v>
          </cell>
          <cell r="C1177">
            <v>44018</v>
          </cell>
          <cell r="D1177">
            <v>468.1</v>
          </cell>
          <cell r="E1177">
            <v>471</v>
          </cell>
          <cell r="F1177">
            <v>455.05</v>
          </cell>
          <cell r="G1177">
            <v>456.35</v>
          </cell>
        </row>
        <row r="1178">
          <cell r="B1178" t="str">
            <v>RAYMOND</v>
          </cell>
          <cell r="C1178">
            <v>44018</v>
          </cell>
          <cell r="D1178">
            <v>274</v>
          </cell>
          <cell r="E1178">
            <v>274.7</v>
          </cell>
          <cell r="F1178">
            <v>267.8</v>
          </cell>
          <cell r="G1178">
            <v>268.75</v>
          </cell>
        </row>
        <row r="1179">
          <cell r="B1179" t="str">
            <v>RBLBANK</v>
          </cell>
          <cell r="C1179">
            <v>44018</v>
          </cell>
          <cell r="D1179">
            <v>176</v>
          </cell>
          <cell r="E1179">
            <v>180</v>
          </cell>
          <cell r="F1179">
            <v>175.15</v>
          </cell>
          <cell r="G1179">
            <v>178.05</v>
          </cell>
        </row>
        <row r="1180">
          <cell r="B1180" t="str">
            <v>RBL</v>
          </cell>
          <cell r="C1180">
            <v>44018</v>
          </cell>
          <cell r="D1180">
            <v>562.7</v>
          </cell>
          <cell r="E1180">
            <v>568</v>
          </cell>
          <cell r="F1180">
            <v>550.05</v>
          </cell>
          <cell r="G1180">
            <v>558.4</v>
          </cell>
        </row>
        <row r="1181">
          <cell r="B1181" t="str">
            <v>RCF</v>
          </cell>
          <cell r="C1181">
            <v>44018</v>
          </cell>
          <cell r="D1181">
            <v>47.75</v>
          </cell>
          <cell r="E1181">
            <v>49.15</v>
          </cell>
          <cell r="F1181">
            <v>47.75</v>
          </cell>
          <cell r="G1181">
            <v>48.75</v>
          </cell>
        </row>
        <row r="1182">
          <cell r="B1182" t="str">
            <v>RCOM</v>
          </cell>
          <cell r="C1182">
            <v>44018</v>
          </cell>
          <cell r="D1182">
            <v>1.75</v>
          </cell>
          <cell r="E1182">
            <v>1.75</v>
          </cell>
          <cell r="F1182">
            <v>1.75</v>
          </cell>
          <cell r="G1182">
            <v>1.75</v>
          </cell>
        </row>
        <row r="1183">
          <cell r="B1183" t="str">
            <v>RECLTD</v>
          </cell>
          <cell r="C1183">
            <v>44018</v>
          </cell>
          <cell r="D1183">
            <v>108.95</v>
          </cell>
          <cell r="E1183">
            <v>112.4</v>
          </cell>
          <cell r="F1183">
            <v>108.7</v>
          </cell>
          <cell r="G1183">
            <v>111.6</v>
          </cell>
        </row>
        <row r="1184">
          <cell r="B1184" t="str">
            <v>REDINGTON</v>
          </cell>
          <cell r="C1184">
            <v>44018</v>
          </cell>
          <cell r="D1184">
            <v>89.85</v>
          </cell>
          <cell r="E1184">
            <v>90.25</v>
          </cell>
          <cell r="F1184">
            <v>88.2</v>
          </cell>
          <cell r="G1184">
            <v>88.85</v>
          </cell>
        </row>
        <row r="1185">
          <cell r="B1185" t="str">
            <v>REFEX</v>
          </cell>
          <cell r="C1185">
            <v>44018</v>
          </cell>
          <cell r="D1185">
            <v>55.45</v>
          </cell>
          <cell r="E1185">
            <v>55.45</v>
          </cell>
          <cell r="F1185">
            <v>55.45</v>
          </cell>
          <cell r="G1185">
            <v>55.45</v>
          </cell>
        </row>
        <row r="1186">
          <cell r="B1186" t="str">
            <v>RELAXO</v>
          </cell>
          <cell r="C1186">
            <v>44018</v>
          </cell>
          <cell r="D1186">
            <v>662.8</v>
          </cell>
          <cell r="E1186">
            <v>675</v>
          </cell>
          <cell r="F1186">
            <v>647.4</v>
          </cell>
          <cell r="G1186">
            <v>654.85</v>
          </cell>
        </row>
        <row r="1187">
          <cell r="B1187" t="str">
            <v>RELCAPITAL</v>
          </cell>
          <cell r="C1187">
            <v>44018</v>
          </cell>
          <cell r="D1187">
            <v>12.4</v>
          </cell>
          <cell r="E1187">
            <v>12.4</v>
          </cell>
          <cell r="F1187">
            <v>12.4</v>
          </cell>
          <cell r="G1187">
            <v>12.4</v>
          </cell>
        </row>
        <row r="1188">
          <cell r="B1188" t="str">
            <v>RELIGARE</v>
          </cell>
          <cell r="C1188">
            <v>44018</v>
          </cell>
          <cell r="D1188">
            <v>37.8</v>
          </cell>
          <cell r="E1188">
            <v>39.65</v>
          </cell>
          <cell r="F1188">
            <v>37</v>
          </cell>
          <cell r="G1188">
            <v>39.65</v>
          </cell>
        </row>
        <row r="1189">
          <cell r="B1189" t="str">
            <v>RELIANCE</v>
          </cell>
          <cell r="C1189">
            <v>44018</v>
          </cell>
          <cell r="D1189">
            <v>1805</v>
          </cell>
          <cell r="E1189">
            <v>1858</v>
          </cell>
          <cell r="F1189">
            <v>1792.1</v>
          </cell>
          <cell r="G1189">
            <v>1851.8</v>
          </cell>
        </row>
        <row r="1190">
          <cell r="B1190" t="str">
            <v>RELINFRA</v>
          </cell>
          <cell r="C1190">
            <v>44018</v>
          </cell>
          <cell r="D1190">
            <v>38.5</v>
          </cell>
          <cell r="E1190">
            <v>38.5</v>
          </cell>
          <cell r="F1190">
            <v>38.5</v>
          </cell>
          <cell r="G1190">
            <v>38.5</v>
          </cell>
        </row>
        <row r="1191">
          <cell r="B1191" t="str">
            <v>REMSONSIND</v>
          </cell>
          <cell r="C1191">
            <v>44018</v>
          </cell>
          <cell r="D1191">
            <v>71.2</v>
          </cell>
          <cell r="E1191">
            <v>71.2</v>
          </cell>
          <cell r="F1191">
            <v>67.1</v>
          </cell>
          <cell r="G1191">
            <v>67.75</v>
          </cell>
        </row>
        <row r="1192">
          <cell r="B1192" t="str">
            <v>RENUKA</v>
          </cell>
          <cell r="C1192">
            <v>44018</v>
          </cell>
          <cell r="D1192">
            <v>10.1</v>
          </cell>
          <cell r="E1192">
            <v>11.1</v>
          </cell>
          <cell r="F1192">
            <v>10.1</v>
          </cell>
          <cell r="G1192">
            <v>11.1</v>
          </cell>
        </row>
        <row r="1193">
          <cell r="B1193" t="str">
            <v>REPCOHOME</v>
          </cell>
          <cell r="C1193">
            <v>44018</v>
          </cell>
          <cell r="D1193">
            <v>123.15</v>
          </cell>
          <cell r="E1193">
            <v>126.5</v>
          </cell>
          <cell r="F1193">
            <v>121.65</v>
          </cell>
          <cell r="G1193">
            <v>124.5</v>
          </cell>
        </row>
        <row r="1194">
          <cell r="B1194" t="str">
            <v>REPRO</v>
          </cell>
          <cell r="C1194">
            <v>44018</v>
          </cell>
          <cell r="D1194">
            <v>392</v>
          </cell>
          <cell r="E1194">
            <v>406.05</v>
          </cell>
          <cell r="F1194">
            <v>388.1</v>
          </cell>
          <cell r="G1194">
            <v>397.75</v>
          </cell>
        </row>
        <row r="1195">
          <cell r="B1195" t="str">
            <v>RESPONIND</v>
          </cell>
          <cell r="C1195">
            <v>44018</v>
          </cell>
          <cell r="D1195">
            <v>88</v>
          </cell>
          <cell r="E1195">
            <v>91</v>
          </cell>
          <cell r="F1195">
            <v>85.5</v>
          </cell>
          <cell r="G1195">
            <v>88.45</v>
          </cell>
        </row>
        <row r="1196">
          <cell r="B1196" t="str">
            <v>REVATHI</v>
          </cell>
          <cell r="C1196">
            <v>44018</v>
          </cell>
          <cell r="D1196">
            <v>409.05</v>
          </cell>
          <cell r="E1196">
            <v>410</v>
          </cell>
          <cell r="F1196">
            <v>390.4</v>
          </cell>
          <cell r="G1196">
            <v>404.7</v>
          </cell>
        </row>
        <row r="1197">
          <cell r="B1197" t="str">
            <v>RHFL</v>
          </cell>
          <cell r="C1197">
            <v>44018</v>
          </cell>
          <cell r="D1197">
            <v>2.8</v>
          </cell>
          <cell r="E1197">
            <v>2.8</v>
          </cell>
          <cell r="F1197">
            <v>2.6</v>
          </cell>
          <cell r="G1197">
            <v>2.6</v>
          </cell>
        </row>
        <row r="1198">
          <cell r="B1198" t="str">
            <v>RGL</v>
          </cell>
          <cell r="C1198">
            <v>44018</v>
          </cell>
          <cell r="D1198">
            <v>221.05</v>
          </cell>
          <cell r="E1198">
            <v>225</v>
          </cell>
          <cell r="F1198">
            <v>218.95</v>
          </cell>
          <cell r="G1198">
            <v>220.6</v>
          </cell>
        </row>
        <row r="1199">
          <cell r="B1199" t="str">
            <v>RICOAUTO</v>
          </cell>
          <cell r="C1199">
            <v>44018</v>
          </cell>
          <cell r="D1199">
            <v>33</v>
          </cell>
          <cell r="E1199">
            <v>33.5</v>
          </cell>
          <cell r="F1199">
            <v>32.4</v>
          </cell>
          <cell r="G1199">
            <v>32.95</v>
          </cell>
        </row>
        <row r="1200">
          <cell r="B1200" t="str">
            <v>RITES</v>
          </cell>
          <cell r="C1200">
            <v>44018</v>
          </cell>
          <cell r="D1200">
            <v>264.45</v>
          </cell>
          <cell r="E1200">
            <v>275.6</v>
          </cell>
          <cell r="F1200">
            <v>262.45</v>
          </cell>
          <cell r="G1200">
            <v>271.4</v>
          </cell>
        </row>
        <row r="1201">
          <cell r="B1201" t="str">
            <v>RIIL</v>
          </cell>
          <cell r="C1201">
            <v>44018</v>
          </cell>
          <cell r="D1201">
            <v>426.8</v>
          </cell>
          <cell r="E1201">
            <v>435</v>
          </cell>
          <cell r="F1201">
            <v>422.05</v>
          </cell>
          <cell r="G1201">
            <v>424.4</v>
          </cell>
        </row>
        <row r="1202">
          <cell r="B1202" t="str">
            <v>RKDL</v>
          </cell>
          <cell r="C1202">
            <v>44018</v>
          </cell>
          <cell r="D1202">
            <v>8.2</v>
          </cell>
          <cell r="E1202">
            <v>8.2</v>
          </cell>
          <cell r="F1202">
            <v>7.95</v>
          </cell>
          <cell r="G1202">
            <v>7.95</v>
          </cell>
        </row>
        <row r="1203">
          <cell r="B1203" t="str">
            <v>RKFORGE</v>
          </cell>
          <cell r="C1203">
            <v>44018</v>
          </cell>
          <cell r="D1203">
            <v>162</v>
          </cell>
          <cell r="E1203">
            <v>163.75</v>
          </cell>
          <cell r="F1203">
            <v>158.9</v>
          </cell>
          <cell r="G1203">
            <v>159.65</v>
          </cell>
        </row>
        <row r="1204">
          <cell r="B1204" t="str">
            <v>RMCL</v>
          </cell>
          <cell r="C1204">
            <v>44018</v>
          </cell>
          <cell r="D1204">
            <v>4.35</v>
          </cell>
          <cell r="E1204">
            <v>4.35</v>
          </cell>
          <cell r="F1204">
            <v>4.15</v>
          </cell>
          <cell r="G1204">
            <v>4.15</v>
          </cell>
        </row>
        <row r="1205">
          <cell r="B1205" t="str">
            <v>RML</v>
          </cell>
          <cell r="C1205">
            <v>44018</v>
          </cell>
          <cell r="D1205">
            <v>229.95</v>
          </cell>
          <cell r="E1205">
            <v>232.9</v>
          </cell>
          <cell r="F1205">
            <v>227</v>
          </cell>
          <cell r="G1205">
            <v>227.7</v>
          </cell>
        </row>
        <row r="1206">
          <cell r="B1206" t="str">
            <v>RNAVAL</v>
          </cell>
          <cell r="C1206">
            <v>44018</v>
          </cell>
          <cell r="D1206">
            <v>3</v>
          </cell>
          <cell r="E1206">
            <v>3</v>
          </cell>
          <cell r="F1206">
            <v>2.8</v>
          </cell>
          <cell r="G1206">
            <v>3</v>
          </cell>
        </row>
        <row r="1207">
          <cell r="B1207" t="str">
            <v>ROHITFERRO</v>
          </cell>
          <cell r="C1207">
            <v>44018</v>
          </cell>
          <cell r="D1207">
            <v>1.3</v>
          </cell>
          <cell r="E1207">
            <v>1.3</v>
          </cell>
          <cell r="F1207">
            <v>1.3</v>
          </cell>
          <cell r="G1207">
            <v>1.3</v>
          </cell>
        </row>
        <row r="1208">
          <cell r="B1208" t="str">
            <v>ROLLT</v>
          </cell>
          <cell r="C1208">
            <v>44018</v>
          </cell>
          <cell r="D1208">
            <v>2.2</v>
          </cell>
          <cell r="E1208">
            <v>2.2</v>
          </cell>
          <cell r="F1208">
            <v>2.1</v>
          </cell>
          <cell r="G1208">
            <v>2.1</v>
          </cell>
        </row>
        <row r="1209">
          <cell r="B1209" t="str">
            <v>ROHLTD</v>
          </cell>
          <cell r="C1209">
            <v>44018</v>
          </cell>
          <cell r="D1209">
            <v>60</v>
          </cell>
          <cell r="E1209">
            <v>61.65</v>
          </cell>
          <cell r="F1209">
            <v>58.15</v>
          </cell>
          <cell r="G1209">
            <v>59.4</v>
          </cell>
        </row>
        <row r="1210">
          <cell r="B1210" t="str">
            <v>ROSSELLIND</v>
          </cell>
          <cell r="C1210">
            <v>44018</v>
          </cell>
          <cell r="D1210">
            <v>73</v>
          </cell>
          <cell r="E1210">
            <v>74.1</v>
          </cell>
          <cell r="F1210">
            <v>72</v>
          </cell>
          <cell r="G1210">
            <v>74.1</v>
          </cell>
        </row>
        <row r="1211">
          <cell r="B1211" t="str">
            <v>RPGLIFE</v>
          </cell>
          <cell r="C1211">
            <v>44018</v>
          </cell>
          <cell r="D1211">
            <v>268.2</v>
          </cell>
          <cell r="E1211">
            <v>270.9</v>
          </cell>
          <cell r="F1211">
            <v>263.35</v>
          </cell>
          <cell r="G1211">
            <v>264.75</v>
          </cell>
        </row>
        <row r="1212">
          <cell r="B1212" t="str">
            <v>ROLTA</v>
          </cell>
          <cell r="C1212">
            <v>44018</v>
          </cell>
          <cell r="D1212">
            <v>7.2</v>
          </cell>
          <cell r="E1212">
            <v>7.2</v>
          </cell>
          <cell r="F1212">
            <v>6.75</v>
          </cell>
          <cell r="G1212">
            <v>7.15</v>
          </cell>
        </row>
        <row r="1213">
          <cell r="B1213" t="str">
            <v>RPOWER</v>
          </cell>
          <cell r="C1213">
            <v>44018</v>
          </cell>
          <cell r="D1213">
            <v>4.25</v>
          </cell>
          <cell r="E1213">
            <v>4.25</v>
          </cell>
          <cell r="F1213">
            <v>4.25</v>
          </cell>
          <cell r="G1213">
            <v>4.25</v>
          </cell>
        </row>
        <row r="1214">
          <cell r="B1214" t="str">
            <v>RPPINFRA</v>
          </cell>
          <cell r="C1214">
            <v>44018</v>
          </cell>
          <cell r="D1214">
            <v>65.15</v>
          </cell>
          <cell r="E1214">
            <v>68.95</v>
          </cell>
          <cell r="F1214">
            <v>64.3</v>
          </cell>
          <cell r="G1214">
            <v>66.2</v>
          </cell>
        </row>
        <row r="1215">
          <cell r="B1215" t="str">
            <v>RSSOFTWARE</v>
          </cell>
          <cell r="C1215">
            <v>44018</v>
          </cell>
          <cell r="D1215">
            <v>17.3</v>
          </cell>
          <cell r="E1215">
            <v>17.85</v>
          </cell>
          <cell r="F1215">
            <v>16.6</v>
          </cell>
          <cell r="G1215">
            <v>17.1</v>
          </cell>
        </row>
        <row r="1216">
          <cell r="B1216" t="str">
            <v>RSWM</v>
          </cell>
          <cell r="C1216">
            <v>44018</v>
          </cell>
          <cell r="D1216">
            <v>76.4</v>
          </cell>
          <cell r="E1216">
            <v>79.75</v>
          </cell>
          <cell r="F1216">
            <v>74.8</v>
          </cell>
          <cell r="G1216">
            <v>75.2</v>
          </cell>
        </row>
        <row r="1217">
          <cell r="B1217" t="str">
            <v>RSYSTEMS</v>
          </cell>
          <cell r="C1217">
            <v>44018</v>
          </cell>
          <cell r="D1217">
            <v>95.95</v>
          </cell>
          <cell r="E1217">
            <v>96.35</v>
          </cell>
          <cell r="F1217">
            <v>95</v>
          </cell>
          <cell r="G1217">
            <v>96.25</v>
          </cell>
        </row>
        <row r="1218">
          <cell r="B1218" t="str">
            <v>RTNINFRA</v>
          </cell>
          <cell r="C1218">
            <v>44018</v>
          </cell>
          <cell r="D1218">
            <v>3.15</v>
          </cell>
          <cell r="E1218">
            <v>3.15</v>
          </cell>
          <cell r="F1218">
            <v>3.15</v>
          </cell>
          <cell r="G1218">
            <v>3.15</v>
          </cell>
        </row>
        <row r="1219">
          <cell r="B1219" t="str">
            <v>RTNPOWER</v>
          </cell>
          <cell r="C1219">
            <v>44018</v>
          </cell>
          <cell r="D1219">
            <v>2.5</v>
          </cell>
          <cell r="E1219">
            <v>2.5</v>
          </cell>
          <cell r="F1219">
            <v>2.5</v>
          </cell>
          <cell r="G1219">
            <v>2.5</v>
          </cell>
        </row>
        <row r="1220">
          <cell r="B1220" t="str">
            <v>RUCHI</v>
          </cell>
          <cell r="C1220">
            <v>44018</v>
          </cell>
          <cell r="D1220">
            <v>1117.2</v>
          </cell>
          <cell r="E1220">
            <v>1117.2</v>
          </cell>
          <cell r="F1220">
            <v>1117.2</v>
          </cell>
          <cell r="G1220">
            <v>1117.2</v>
          </cell>
        </row>
        <row r="1221">
          <cell r="B1221" t="str">
            <v>RUBYMILLS</v>
          </cell>
          <cell r="C1221">
            <v>44018</v>
          </cell>
          <cell r="D1221">
            <v>161.9</v>
          </cell>
          <cell r="E1221">
            <v>166.95</v>
          </cell>
          <cell r="F1221">
            <v>161.05</v>
          </cell>
          <cell r="G1221">
            <v>163</v>
          </cell>
        </row>
        <row r="1222">
          <cell r="B1222" t="str">
            <v>RUCHINFRA</v>
          </cell>
          <cell r="C1222">
            <v>44018</v>
          </cell>
          <cell r="D1222">
            <v>21.2</v>
          </cell>
          <cell r="E1222">
            <v>21.2</v>
          </cell>
          <cell r="F1222">
            <v>21.2</v>
          </cell>
          <cell r="G1222">
            <v>21.2</v>
          </cell>
        </row>
        <row r="1223">
          <cell r="B1223" t="str">
            <v>RUCHIRA</v>
          </cell>
          <cell r="C1223">
            <v>44018</v>
          </cell>
          <cell r="D1223">
            <v>48.85</v>
          </cell>
          <cell r="E1223">
            <v>48.85</v>
          </cell>
          <cell r="F1223">
            <v>48.85</v>
          </cell>
          <cell r="G1223">
            <v>48.85</v>
          </cell>
        </row>
        <row r="1224">
          <cell r="B1224" t="str">
            <v>RUPA</v>
          </cell>
          <cell r="C1224">
            <v>44018</v>
          </cell>
          <cell r="D1224">
            <v>167.2</v>
          </cell>
          <cell r="E1224">
            <v>170.95</v>
          </cell>
          <cell r="F1224">
            <v>165.2</v>
          </cell>
          <cell r="G1224">
            <v>167.25</v>
          </cell>
        </row>
        <row r="1225">
          <cell r="B1225" t="str">
            <v>RVNL</v>
          </cell>
          <cell r="C1225">
            <v>44018</v>
          </cell>
          <cell r="D1225">
            <v>20</v>
          </cell>
          <cell r="E1225">
            <v>20.7</v>
          </cell>
          <cell r="F1225">
            <v>19.8</v>
          </cell>
          <cell r="G1225">
            <v>20.3</v>
          </cell>
        </row>
        <row r="1226">
          <cell r="B1226" t="str">
            <v>RUSHIL</v>
          </cell>
          <cell r="C1226">
            <v>44018</v>
          </cell>
          <cell r="D1226">
            <v>116</v>
          </cell>
          <cell r="E1226">
            <v>118.4</v>
          </cell>
          <cell r="F1226">
            <v>112.65</v>
          </cell>
          <cell r="G1226">
            <v>114.9</v>
          </cell>
        </row>
        <row r="1227">
          <cell r="B1227" t="str">
            <v>S&amp;SPOWER</v>
          </cell>
          <cell r="C1227">
            <v>44018</v>
          </cell>
          <cell r="D1227">
            <v>16.5</v>
          </cell>
          <cell r="E1227">
            <v>16.5</v>
          </cell>
          <cell r="F1227">
            <v>15.25</v>
          </cell>
          <cell r="G1227">
            <v>15.5</v>
          </cell>
        </row>
        <row r="1228">
          <cell r="B1228" t="str">
            <v>SABEVENTS</v>
          </cell>
          <cell r="C1228">
            <v>44018</v>
          </cell>
          <cell r="D1228">
            <v>1.15</v>
          </cell>
          <cell r="E1228">
            <v>1.15</v>
          </cell>
          <cell r="F1228">
            <v>1.15</v>
          </cell>
          <cell r="G1228">
            <v>1.15</v>
          </cell>
        </row>
        <row r="1229">
          <cell r="B1229" t="str">
            <v>SAFARI</v>
          </cell>
          <cell r="C1229">
            <v>44018</v>
          </cell>
          <cell r="D1229">
            <v>388</v>
          </cell>
          <cell r="E1229">
            <v>388</v>
          </cell>
          <cell r="F1229">
            <v>379.05</v>
          </cell>
          <cell r="G1229">
            <v>381.35</v>
          </cell>
        </row>
        <row r="1230">
          <cell r="B1230" t="str">
            <v>SADBHIN</v>
          </cell>
          <cell r="C1230">
            <v>44018</v>
          </cell>
          <cell r="D1230">
            <v>17.3</v>
          </cell>
          <cell r="E1230">
            <v>17.3</v>
          </cell>
          <cell r="F1230">
            <v>16.3</v>
          </cell>
          <cell r="G1230">
            <v>16.75</v>
          </cell>
        </row>
        <row r="1231">
          <cell r="B1231" t="str">
            <v>SABTN</v>
          </cell>
          <cell r="C1231">
            <v>44018</v>
          </cell>
          <cell r="D1231">
            <v>1.95</v>
          </cell>
          <cell r="E1231">
            <v>1.95</v>
          </cell>
          <cell r="F1231">
            <v>1.9</v>
          </cell>
          <cell r="G1231">
            <v>1.9</v>
          </cell>
        </row>
        <row r="1232">
          <cell r="B1232" t="str">
            <v>SADBHAV</v>
          </cell>
          <cell r="C1232">
            <v>44018</v>
          </cell>
          <cell r="D1232">
            <v>45.7</v>
          </cell>
          <cell r="E1232">
            <v>47.5</v>
          </cell>
          <cell r="F1232">
            <v>45.7</v>
          </cell>
          <cell r="G1232">
            <v>46</v>
          </cell>
        </row>
        <row r="1233">
          <cell r="B1233" t="str">
            <v>SAGARDEEP</v>
          </cell>
          <cell r="C1233">
            <v>44018</v>
          </cell>
          <cell r="D1233">
            <v>116</v>
          </cell>
          <cell r="E1233">
            <v>118.5</v>
          </cell>
          <cell r="F1233">
            <v>116</v>
          </cell>
          <cell r="G1233">
            <v>117.9</v>
          </cell>
        </row>
        <row r="1234">
          <cell r="B1234" t="str">
            <v>SAGCEM</v>
          </cell>
          <cell r="C1234">
            <v>44018</v>
          </cell>
          <cell r="D1234">
            <v>335.05</v>
          </cell>
          <cell r="E1234">
            <v>390</v>
          </cell>
          <cell r="F1234">
            <v>335</v>
          </cell>
          <cell r="G1234">
            <v>378.25</v>
          </cell>
        </row>
        <row r="1235">
          <cell r="B1235" t="str">
            <v>SAKAR</v>
          </cell>
          <cell r="C1235">
            <v>44018</v>
          </cell>
          <cell r="D1235">
            <v>62.7</v>
          </cell>
          <cell r="E1235">
            <v>63.7</v>
          </cell>
          <cell r="F1235">
            <v>58.05</v>
          </cell>
          <cell r="G1235">
            <v>63.7</v>
          </cell>
        </row>
        <row r="1236">
          <cell r="B1236" t="str">
            <v>SAIL</v>
          </cell>
          <cell r="C1236">
            <v>44018</v>
          </cell>
          <cell r="D1236">
            <v>31.35</v>
          </cell>
          <cell r="E1236">
            <v>32.3</v>
          </cell>
          <cell r="F1236">
            <v>30.9</v>
          </cell>
          <cell r="G1236">
            <v>31.85</v>
          </cell>
        </row>
        <row r="1237">
          <cell r="B1237" t="str">
            <v>SAKHTISUG</v>
          </cell>
          <cell r="C1237">
            <v>44018</v>
          </cell>
          <cell r="D1237">
            <v>9.8</v>
          </cell>
          <cell r="E1237">
            <v>10.25</v>
          </cell>
          <cell r="F1237">
            <v>9.45</v>
          </cell>
          <cell r="G1237">
            <v>10.2</v>
          </cell>
        </row>
        <row r="1238">
          <cell r="B1238" t="str">
            <v>SAKSOFT</v>
          </cell>
          <cell r="C1238">
            <v>44018</v>
          </cell>
          <cell r="D1238">
            <v>196</v>
          </cell>
          <cell r="E1238">
            <v>203</v>
          </cell>
          <cell r="F1238">
            <v>194.75</v>
          </cell>
          <cell r="G1238">
            <v>198.35</v>
          </cell>
        </row>
        <row r="1239">
          <cell r="B1239" t="str">
            <v>SAKUMA</v>
          </cell>
          <cell r="C1239">
            <v>44018</v>
          </cell>
          <cell r="D1239">
            <v>7.5</v>
          </cell>
          <cell r="E1239">
            <v>7.5</v>
          </cell>
          <cell r="F1239">
            <v>7.05</v>
          </cell>
          <cell r="G1239">
            <v>7.05</v>
          </cell>
        </row>
        <row r="1240">
          <cell r="B1240" t="str">
            <v>SALASAR</v>
          </cell>
          <cell r="C1240">
            <v>44018</v>
          </cell>
          <cell r="D1240">
            <v>185</v>
          </cell>
          <cell r="E1240">
            <v>191</v>
          </cell>
          <cell r="F1240">
            <v>177.4</v>
          </cell>
          <cell r="G1240">
            <v>189.35</v>
          </cell>
        </row>
        <row r="1241">
          <cell r="B1241" t="str">
            <v>SALONA</v>
          </cell>
          <cell r="C1241">
            <v>44018</v>
          </cell>
          <cell r="D1241">
            <v>60.5</v>
          </cell>
          <cell r="E1241">
            <v>60.5</v>
          </cell>
          <cell r="F1241">
            <v>57</v>
          </cell>
          <cell r="G1241">
            <v>58.9</v>
          </cell>
        </row>
        <row r="1242">
          <cell r="B1242" t="str">
            <v>SALZERELEC</v>
          </cell>
          <cell r="C1242">
            <v>44018</v>
          </cell>
          <cell r="D1242">
            <v>92.8</v>
          </cell>
          <cell r="E1242">
            <v>102</v>
          </cell>
          <cell r="F1242">
            <v>89.25</v>
          </cell>
          <cell r="G1242">
            <v>95.5</v>
          </cell>
        </row>
        <row r="1243">
          <cell r="B1243" t="str">
            <v>SALSTEEL</v>
          </cell>
          <cell r="C1243">
            <v>44018</v>
          </cell>
          <cell r="D1243">
            <v>3.85</v>
          </cell>
          <cell r="E1243">
            <v>3.85</v>
          </cell>
          <cell r="F1243">
            <v>3.85</v>
          </cell>
          <cell r="G1243">
            <v>3.85</v>
          </cell>
        </row>
        <row r="1244">
          <cell r="B1244" t="str">
            <v>SANCO</v>
          </cell>
          <cell r="C1244">
            <v>44018</v>
          </cell>
          <cell r="D1244">
            <v>10.9</v>
          </cell>
          <cell r="E1244">
            <v>10.95</v>
          </cell>
          <cell r="F1244">
            <v>10.55</v>
          </cell>
          <cell r="G1244">
            <v>10.6</v>
          </cell>
        </row>
        <row r="1245">
          <cell r="B1245" t="str">
            <v>SAMBHAAV</v>
          </cell>
          <cell r="C1245">
            <v>44018</v>
          </cell>
          <cell r="D1245">
            <v>2.8</v>
          </cell>
          <cell r="E1245">
            <v>2.9</v>
          </cell>
          <cell r="F1245">
            <v>2.7</v>
          </cell>
          <cell r="G1245">
            <v>2.8</v>
          </cell>
        </row>
        <row r="1246">
          <cell r="B1246" t="str">
            <v>SANDHAR</v>
          </cell>
          <cell r="C1246">
            <v>44018</v>
          </cell>
          <cell r="D1246">
            <v>213.8</v>
          </cell>
          <cell r="E1246">
            <v>229</v>
          </cell>
          <cell r="F1246">
            <v>202.1</v>
          </cell>
          <cell r="G1246">
            <v>213</v>
          </cell>
        </row>
        <row r="1247">
          <cell r="B1247" t="str">
            <v>SANDESH</v>
          </cell>
          <cell r="C1247">
            <v>44018</v>
          </cell>
          <cell r="D1247">
            <v>491.4</v>
          </cell>
          <cell r="E1247">
            <v>504.8</v>
          </cell>
          <cell r="F1247">
            <v>491.25</v>
          </cell>
          <cell r="G1247">
            <v>492.4</v>
          </cell>
        </row>
        <row r="1248">
          <cell r="B1248" t="str">
            <v>SANGAMIND</v>
          </cell>
          <cell r="C1248">
            <v>44018</v>
          </cell>
          <cell r="D1248">
            <v>48.05</v>
          </cell>
          <cell r="E1248">
            <v>48.05</v>
          </cell>
          <cell r="F1248">
            <v>46.35</v>
          </cell>
          <cell r="G1248">
            <v>47.55</v>
          </cell>
        </row>
        <row r="1249">
          <cell r="B1249" t="str">
            <v>SANGHVIFOR</v>
          </cell>
          <cell r="C1249">
            <v>44018</v>
          </cell>
          <cell r="D1249">
            <v>16.45</v>
          </cell>
          <cell r="E1249">
            <v>16.45</v>
          </cell>
          <cell r="F1249">
            <v>15.05</v>
          </cell>
          <cell r="G1249">
            <v>15.5</v>
          </cell>
        </row>
        <row r="1250">
          <cell r="B1250" t="str">
            <v>SANGHIIND</v>
          </cell>
          <cell r="C1250">
            <v>44018</v>
          </cell>
          <cell r="D1250">
            <v>25.05</v>
          </cell>
          <cell r="E1250">
            <v>25.5</v>
          </cell>
          <cell r="F1250">
            <v>24.25</v>
          </cell>
          <cell r="G1250">
            <v>25.25</v>
          </cell>
        </row>
        <row r="1251">
          <cell r="B1251" t="str">
            <v>SANGINITA</v>
          </cell>
          <cell r="C1251">
            <v>44018</v>
          </cell>
          <cell r="D1251">
            <v>99.45</v>
          </cell>
          <cell r="E1251">
            <v>103.9</v>
          </cell>
          <cell r="F1251">
            <v>88.25</v>
          </cell>
          <cell r="G1251">
            <v>91.4</v>
          </cell>
        </row>
        <row r="1252">
          <cell r="B1252" t="str">
            <v>SANGHVIMOV</v>
          </cell>
          <cell r="C1252">
            <v>44018</v>
          </cell>
          <cell r="D1252">
            <v>65.95</v>
          </cell>
          <cell r="E1252">
            <v>69.3</v>
          </cell>
          <cell r="F1252">
            <v>63.65</v>
          </cell>
          <cell r="G1252">
            <v>64.95</v>
          </cell>
        </row>
        <row r="1253">
          <cell r="B1253" t="str">
            <v>SARDAEN</v>
          </cell>
          <cell r="C1253">
            <v>44018</v>
          </cell>
          <cell r="D1253">
            <v>167.7</v>
          </cell>
          <cell r="E1253">
            <v>170.4</v>
          </cell>
          <cell r="F1253">
            <v>166.55</v>
          </cell>
          <cell r="G1253">
            <v>169.45</v>
          </cell>
        </row>
        <row r="1254">
          <cell r="B1254" t="str">
            <v>SANWARIA</v>
          </cell>
          <cell r="C1254">
            <v>44018</v>
          </cell>
          <cell r="D1254">
            <v>3.2</v>
          </cell>
          <cell r="E1254">
            <v>3.2</v>
          </cell>
          <cell r="F1254">
            <v>3.2</v>
          </cell>
          <cell r="G1254">
            <v>3.2</v>
          </cell>
        </row>
        <row r="1255">
          <cell r="B1255" t="str">
            <v>SANOFI</v>
          </cell>
          <cell r="C1255">
            <v>44018</v>
          </cell>
          <cell r="D1255">
            <v>7805</v>
          </cell>
          <cell r="E1255">
            <v>7889</v>
          </cell>
          <cell r="F1255">
            <v>7576</v>
          </cell>
          <cell r="G1255">
            <v>7597.15</v>
          </cell>
        </row>
        <row r="1256">
          <cell r="B1256" t="str">
            <v>SAREGAMA</v>
          </cell>
          <cell r="C1256">
            <v>44018</v>
          </cell>
          <cell r="D1256">
            <v>418</v>
          </cell>
          <cell r="E1256">
            <v>435</v>
          </cell>
          <cell r="F1256">
            <v>418</v>
          </cell>
          <cell r="G1256">
            <v>434</v>
          </cell>
        </row>
        <row r="1257">
          <cell r="B1257" t="str">
            <v>SARLAPOLY</v>
          </cell>
          <cell r="C1257">
            <v>44018</v>
          </cell>
          <cell r="D1257">
            <v>18.05</v>
          </cell>
          <cell r="E1257">
            <v>19.2</v>
          </cell>
          <cell r="F1257">
            <v>18</v>
          </cell>
          <cell r="G1257">
            <v>19</v>
          </cell>
        </row>
        <row r="1258">
          <cell r="B1258" t="str">
            <v>SASKEN</v>
          </cell>
          <cell r="C1258">
            <v>44018</v>
          </cell>
          <cell r="D1258">
            <v>478.35</v>
          </cell>
          <cell r="E1258">
            <v>490</v>
          </cell>
          <cell r="F1258">
            <v>476.2</v>
          </cell>
          <cell r="G1258">
            <v>478.9</v>
          </cell>
        </row>
        <row r="1259">
          <cell r="B1259" t="str">
            <v>SASTASUNDR</v>
          </cell>
          <cell r="C1259">
            <v>44018</v>
          </cell>
          <cell r="D1259">
            <v>84.4</v>
          </cell>
          <cell r="E1259">
            <v>84.4</v>
          </cell>
          <cell r="F1259">
            <v>78.35</v>
          </cell>
          <cell r="G1259">
            <v>78.65</v>
          </cell>
        </row>
        <row r="1260">
          <cell r="B1260" t="str">
            <v>SATIA</v>
          </cell>
          <cell r="C1260">
            <v>44018</v>
          </cell>
          <cell r="D1260">
            <v>73.7</v>
          </cell>
          <cell r="E1260">
            <v>75.95</v>
          </cell>
          <cell r="F1260">
            <v>73.05</v>
          </cell>
          <cell r="G1260">
            <v>73.95</v>
          </cell>
        </row>
        <row r="1261">
          <cell r="B1261" t="str">
            <v>SATIN</v>
          </cell>
          <cell r="C1261">
            <v>44018</v>
          </cell>
          <cell r="D1261">
            <v>85.25</v>
          </cell>
          <cell r="E1261">
            <v>86.9</v>
          </cell>
          <cell r="F1261">
            <v>81.15</v>
          </cell>
          <cell r="G1261">
            <v>83.9</v>
          </cell>
        </row>
        <row r="1262">
          <cell r="B1262" t="str">
            <v>SATHAISPAT</v>
          </cell>
          <cell r="C1262">
            <v>44018</v>
          </cell>
          <cell r="D1262">
            <v>2.3</v>
          </cell>
          <cell r="E1262">
            <v>2.3</v>
          </cell>
          <cell r="F1262">
            <v>2.1</v>
          </cell>
          <cell r="G1262">
            <v>2.15</v>
          </cell>
        </row>
        <row r="1263">
          <cell r="B1263" t="str">
            <v>SBICARD</v>
          </cell>
          <cell r="C1263">
            <v>44018</v>
          </cell>
          <cell r="D1263">
            <v>678.9</v>
          </cell>
          <cell r="E1263">
            <v>704.9</v>
          </cell>
          <cell r="F1263">
            <v>677</v>
          </cell>
          <cell r="G1263">
            <v>698.8</v>
          </cell>
        </row>
        <row r="1264">
          <cell r="B1264" t="str">
            <v>SBILIFE</v>
          </cell>
          <cell r="C1264">
            <v>44018</v>
          </cell>
          <cell r="D1264">
            <v>853</v>
          </cell>
          <cell r="E1264">
            <v>875</v>
          </cell>
          <cell r="F1264">
            <v>851.4</v>
          </cell>
          <cell r="G1264">
            <v>863.5</v>
          </cell>
        </row>
        <row r="1265">
          <cell r="B1265" t="str">
            <v>SCAPDVR</v>
          </cell>
          <cell r="C1265">
            <v>44018</v>
          </cell>
          <cell r="D1265">
            <v>1.35</v>
          </cell>
          <cell r="E1265">
            <v>1.35</v>
          </cell>
          <cell r="F1265">
            <v>1.35</v>
          </cell>
          <cell r="G1265">
            <v>1.35</v>
          </cell>
        </row>
        <row r="1266">
          <cell r="B1266" t="str">
            <v>SBIN</v>
          </cell>
          <cell r="C1266">
            <v>44018</v>
          </cell>
          <cell r="D1266">
            <v>186.6</v>
          </cell>
          <cell r="E1266">
            <v>189.85</v>
          </cell>
          <cell r="F1266">
            <v>186.15</v>
          </cell>
          <cell r="G1266">
            <v>188.05</v>
          </cell>
        </row>
        <row r="1267">
          <cell r="B1267" t="str">
            <v>SCHAND</v>
          </cell>
          <cell r="C1267">
            <v>44018</v>
          </cell>
          <cell r="D1267">
            <v>49.25</v>
          </cell>
          <cell r="E1267">
            <v>51.5</v>
          </cell>
          <cell r="F1267">
            <v>48.1</v>
          </cell>
          <cell r="G1267">
            <v>49.45</v>
          </cell>
        </row>
        <row r="1268">
          <cell r="B1268" t="str">
            <v>SCHNEIDER</v>
          </cell>
          <cell r="C1268">
            <v>44018</v>
          </cell>
          <cell r="D1268">
            <v>83</v>
          </cell>
          <cell r="E1268">
            <v>84.5</v>
          </cell>
          <cell r="F1268">
            <v>82.35</v>
          </cell>
          <cell r="G1268">
            <v>82.75</v>
          </cell>
        </row>
        <row r="1269">
          <cell r="B1269" t="str">
            <v>SCHAEFFLER</v>
          </cell>
          <cell r="C1269">
            <v>44018</v>
          </cell>
          <cell r="D1269">
            <v>3714.9</v>
          </cell>
          <cell r="E1269">
            <v>3760.35</v>
          </cell>
          <cell r="F1269">
            <v>3681.55</v>
          </cell>
          <cell r="G1269">
            <v>3732.15</v>
          </cell>
        </row>
        <row r="1270">
          <cell r="B1270" t="str">
            <v>SDBL</v>
          </cell>
          <cell r="C1270">
            <v>44018</v>
          </cell>
          <cell r="D1270">
            <v>73.1</v>
          </cell>
          <cell r="E1270">
            <v>73.1</v>
          </cell>
          <cell r="F1270">
            <v>69.95</v>
          </cell>
          <cell r="G1270">
            <v>72.1</v>
          </cell>
        </row>
        <row r="1271">
          <cell r="B1271" t="str">
            <v>SCI</v>
          </cell>
          <cell r="C1271">
            <v>44018</v>
          </cell>
          <cell r="D1271">
            <v>60.5</v>
          </cell>
          <cell r="E1271">
            <v>61.35</v>
          </cell>
          <cell r="F1271">
            <v>59.5</v>
          </cell>
          <cell r="G1271">
            <v>60</v>
          </cell>
        </row>
        <row r="1272">
          <cell r="B1272" t="str">
            <v>SEAMECLTD</v>
          </cell>
          <cell r="C1272">
            <v>44018</v>
          </cell>
          <cell r="D1272">
            <v>368.9</v>
          </cell>
          <cell r="E1272">
            <v>368.9</v>
          </cell>
          <cell r="F1272">
            <v>355</v>
          </cell>
          <cell r="G1272">
            <v>356.5</v>
          </cell>
        </row>
        <row r="1273">
          <cell r="B1273" t="str">
            <v>SELAN</v>
          </cell>
          <cell r="C1273">
            <v>44018</v>
          </cell>
          <cell r="D1273">
            <v>103.2</v>
          </cell>
          <cell r="E1273">
            <v>105</v>
          </cell>
          <cell r="F1273">
            <v>101.35</v>
          </cell>
          <cell r="G1273">
            <v>102.15</v>
          </cell>
        </row>
        <row r="1274">
          <cell r="B1274" t="str">
            <v>SELMCL</v>
          </cell>
          <cell r="C1274">
            <v>44018</v>
          </cell>
          <cell r="D1274">
            <v>1.05</v>
          </cell>
          <cell r="E1274">
            <v>1.05</v>
          </cell>
          <cell r="F1274">
            <v>1.05</v>
          </cell>
          <cell r="G1274">
            <v>1.05</v>
          </cell>
        </row>
        <row r="1275">
          <cell r="B1275" t="str">
            <v>SEPOWER</v>
          </cell>
          <cell r="C1275">
            <v>44018</v>
          </cell>
          <cell r="D1275">
            <v>3.05</v>
          </cell>
          <cell r="E1275">
            <v>3.05</v>
          </cell>
          <cell r="F1275">
            <v>2.9</v>
          </cell>
          <cell r="G1275">
            <v>3</v>
          </cell>
        </row>
        <row r="1276">
          <cell r="B1276" t="str">
            <v>SEQUENT</v>
          </cell>
          <cell r="C1276">
            <v>44018</v>
          </cell>
          <cell r="D1276">
            <v>94.95</v>
          </cell>
          <cell r="E1276">
            <v>95.95</v>
          </cell>
          <cell r="F1276">
            <v>92.85</v>
          </cell>
          <cell r="G1276">
            <v>95.25</v>
          </cell>
        </row>
        <row r="1277">
          <cell r="B1277" t="str">
            <v>SETCO</v>
          </cell>
          <cell r="C1277">
            <v>44018</v>
          </cell>
          <cell r="D1277">
            <v>10.35</v>
          </cell>
          <cell r="E1277">
            <v>10.7</v>
          </cell>
          <cell r="F1277">
            <v>9.95</v>
          </cell>
          <cell r="G1277">
            <v>10.2</v>
          </cell>
        </row>
        <row r="1278">
          <cell r="B1278" t="str">
            <v>SESHAPAPER</v>
          </cell>
          <cell r="C1278">
            <v>44018</v>
          </cell>
          <cell r="D1278">
            <v>155.35</v>
          </cell>
          <cell r="E1278">
            <v>164</v>
          </cell>
          <cell r="F1278">
            <v>153.45</v>
          </cell>
          <cell r="G1278">
            <v>156.1</v>
          </cell>
        </row>
        <row r="1279">
          <cell r="B1279" t="str">
            <v>SETUINFRA</v>
          </cell>
          <cell r="C1279">
            <v>44018</v>
          </cell>
          <cell r="D1279">
            <v>1.3</v>
          </cell>
          <cell r="E1279">
            <v>1.3</v>
          </cell>
          <cell r="F1279">
            <v>1.3</v>
          </cell>
          <cell r="G1279">
            <v>1.3</v>
          </cell>
        </row>
        <row r="1280">
          <cell r="B1280" t="str">
            <v>SEYAIND</v>
          </cell>
          <cell r="C1280">
            <v>44018</v>
          </cell>
          <cell r="D1280">
            <v>89.85</v>
          </cell>
          <cell r="E1280">
            <v>99.25</v>
          </cell>
          <cell r="F1280">
            <v>89.85</v>
          </cell>
          <cell r="G1280">
            <v>89.85</v>
          </cell>
        </row>
        <row r="1281">
          <cell r="B1281" t="str">
            <v>SFL</v>
          </cell>
          <cell r="C1281">
            <v>44018</v>
          </cell>
          <cell r="D1281">
            <v>1460</v>
          </cell>
          <cell r="E1281">
            <v>1479.95</v>
          </cell>
          <cell r="F1281">
            <v>1437.05</v>
          </cell>
          <cell r="G1281">
            <v>1449.9</v>
          </cell>
        </row>
        <row r="1282">
          <cell r="B1282" t="str">
            <v>SEZAL</v>
          </cell>
          <cell r="C1282">
            <v>44018</v>
          </cell>
          <cell r="D1282">
            <v>2</v>
          </cell>
          <cell r="E1282">
            <v>2</v>
          </cell>
          <cell r="F1282">
            <v>2</v>
          </cell>
          <cell r="G1282">
            <v>2</v>
          </cell>
        </row>
        <row r="1283">
          <cell r="B1283" t="str">
            <v>SGL</v>
          </cell>
          <cell r="C1283">
            <v>44018</v>
          </cell>
          <cell r="D1283">
            <v>8.75</v>
          </cell>
          <cell r="E1283">
            <v>8.8</v>
          </cell>
          <cell r="F1283">
            <v>8.4</v>
          </cell>
          <cell r="G1283">
            <v>8.65</v>
          </cell>
        </row>
        <row r="1284">
          <cell r="B1284" t="str">
            <v>SHAHALLOYS</v>
          </cell>
          <cell r="C1284">
            <v>44018</v>
          </cell>
          <cell r="D1284">
            <v>8.25</v>
          </cell>
          <cell r="E1284">
            <v>8.25</v>
          </cell>
          <cell r="F1284">
            <v>7.95</v>
          </cell>
          <cell r="G1284">
            <v>7.95</v>
          </cell>
        </row>
        <row r="1285">
          <cell r="B1285" t="str">
            <v>SHALBY</v>
          </cell>
          <cell r="C1285">
            <v>44018</v>
          </cell>
          <cell r="D1285">
            <v>70.2</v>
          </cell>
          <cell r="E1285">
            <v>71.1</v>
          </cell>
          <cell r="F1285">
            <v>69.15</v>
          </cell>
          <cell r="G1285">
            <v>69.9</v>
          </cell>
        </row>
        <row r="1286">
          <cell r="B1286" t="str">
            <v>SHAKTIPUMP</v>
          </cell>
          <cell r="C1286">
            <v>44018</v>
          </cell>
          <cell r="D1286">
            <v>172.9</v>
          </cell>
          <cell r="E1286">
            <v>180</v>
          </cell>
          <cell r="F1286">
            <v>171</v>
          </cell>
          <cell r="G1286">
            <v>177.45</v>
          </cell>
        </row>
        <row r="1287">
          <cell r="B1287" t="str">
            <v>SHANKARA</v>
          </cell>
          <cell r="C1287">
            <v>44018</v>
          </cell>
          <cell r="D1287">
            <v>370</v>
          </cell>
          <cell r="E1287">
            <v>374.6</v>
          </cell>
          <cell r="F1287">
            <v>367</v>
          </cell>
          <cell r="G1287">
            <v>370.95</v>
          </cell>
        </row>
        <row r="1288">
          <cell r="B1288" t="str">
            <v>SHALPAINTS</v>
          </cell>
          <cell r="C1288">
            <v>44018</v>
          </cell>
          <cell r="D1288">
            <v>62.9</v>
          </cell>
          <cell r="E1288">
            <v>62.9</v>
          </cell>
          <cell r="F1288">
            <v>61</v>
          </cell>
          <cell r="G1288">
            <v>61.45</v>
          </cell>
        </row>
        <row r="1289">
          <cell r="B1289" t="str">
            <v>SHARDACROP</v>
          </cell>
          <cell r="C1289">
            <v>44018</v>
          </cell>
          <cell r="D1289">
            <v>259</v>
          </cell>
          <cell r="E1289">
            <v>264.7</v>
          </cell>
          <cell r="F1289">
            <v>240.1</v>
          </cell>
          <cell r="G1289">
            <v>264.7</v>
          </cell>
        </row>
        <row r="1290">
          <cell r="B1290" t="str">
            <v>SHANTIGEAR</v>
          </cell>
          <cell r="C1290">
            <v>44018</v>
          </cell>
          <cell r="D1290">
            <v>87.55</v>
          </cell>
          <cell r="E1290">
            <v>88.8</v>
          </cell>
          <cell r="F1290">
            <v>86.2</v>
          </cell>
          <cell r="G1290">
            <v>86.95</v>
          </cell>
        </row>
        <row r="1291">
          <cell r="B1291" t="str">
            <v>SHARDAMOTR</v>
          </cell>
          <cell r="C1291">
            <v>44018</v>
          </cell>
          <cell r="D1291">
            <v>830</v>
          </cell>
          <cell r="E1291">
            <v>830</v>
          </cell>
          <cell r="F1291">
            <v>807.2</v>
          </cell>
          <cell r="G1291">
            <v>814.85</v>
          </cell>
        </row>
        <row r="1292">
          <cell r="B1292" t="str">
            <v>SHEMAROO</v>
          </cell>
          <cell r="C1292">
            <v>44018</v>
          </cell>
          <cell r="D1292">
            <v>62.85</v>
          </cell>
          <cell r="E1292">
            <v>62.85</v>
          </cell>
          <cell r="F1292">
            <v>59.65</v>
          </cell>
          <cell r="G1292">
            <v>60.6</v>
          </cell>
        </row>
        <row r="1293">
          <cell r="B1293" t="str">
            <v>SHIL</v>
          </cell>
          <cell r="C1293">
            <v>44018</v>
          </cell>
          <cell r="D1293">
            <v>79</v>
          </cell>
          <cell r="E1293">
            <v>85.85</v>
          </cell>
          <cell r="F1293">
            <v>79</v>
          </cell>
          <cell r="G1293">
            <v>82.25</v>
          </cell>
        </row>
        <row r="1294">
          <cell r="B1294" t="str">
            <v>SHILPAMED</v>
          </cell>
          <cell r="C1294">
            <v>44018</v>
          </cell>
          <cell r="D1294">
            <v>476.7</v>
          </cell>
          <cell r="E1294">
            <v>482.45</v>
          </cell>
          <cell r="F1294">
            <v>472.7</v>
          </cell>
          <cell r="G1294">
            <v>478.25</v>
          </cell>
        </row>
        <row r="1295">
          <cell r="B1295" t="str">
            <v>SHIRPUR-G</v>
          </cell>
          <cell r="C1295">
            <v>44018</v>
          </cell>
          <cell r="D1295">
            <v>8.3</v>
          </cell>
          <cell r="E1295">
            <v>8.75</v>
          </cell>
          <cell r="F1295">
            <v>8.15</v>
          </cell>
          <cell r="G1295">
            <v>8.15</v>
          </cell>
        </row>
        <row r="1296">
          <cell r="B1296" t="str">
            <v>SHIVAMILLS</v>
          </cell>
          <cell r="C1296">
            <v>44018</v>
          </cell>
          <cell r="D1296">
            <v>25.15</v>
          </cell>
          <cell r="E1296">
            <v>25.8</v>
          </cell>
          <cell r="F1296">
            <v>24.15</v>
          </cell>
          <cell r="G1296">
            <v>25.25</v>
          </cell>
        </row>
        <row r="1297">
          <cell r="B1297" t="str">
            <v>SHIVAMAUTO</v>
          </cell>
          <cell r="C1297">
            <v>44018</v>
          </cell>
          <cell r="D1297">
            <v>15.95</v>
          </cell>
          <cell r="E1297">
            <v>16.25</v>
          </cell>
          <cell r="F1297">
            <v>15.45</v>
          </cell>
          <cell r="G1297">
            <v>16.05</v>
          </cell>
        </row>
        <row r="1298">
          <cell r="B1298" t="str">
            <v>SHIVATEX</v>
          </cell>
          <cell r="C1298">
            <v>44018</v>
          </cell>
          <cell r="D1298">
            <v>90.15</v>
          </cell>
          <cell r="E1298">
            <v>92.6</v>
          </cell>
          <cell r="F1298">
            <v>85.65</v>
          </cell>
          <cell r="G1298">
            <v>86.1</v>
          </cell>
        </row>
        <row r="1299">
          <cell r="B1299" t="str">
            <v>SHK</v>
          </cell>
          <cell r="C1299">
            <v>44018</v>
          </cell>
          <cell r="D1299">
            <v>67.95</v>
          </cell>
          <cell r="E1299">
            <v>68.4</v>
          </cell>
          <cell r="F1299">
            <v>66.1</v>
          </cell>
          <cell r="G1299">
            <v>66.45</v>
          </cell>
        </row>
        <row r="1300">
          <cell r="B1300" t="str">
            <v>SHREDIGCEM</v>
          </cell>
          <cell r="C1300">
            <v>44018</v>
          </cell>
          <cell r="D1300">
            <v>53.1</v>
          </cell>
          <cell r="E1300">
            <v>53.9</v>
          </cell>
          <cell r="F1300">
            <v>51.05</v>
          </cell>
          <cell r="G1300">
            <v>52.3</v>
          </cell>
        </row>
        <row r="1301">
          <cell r="B1301" t="str">
            <v>SHOPERSTOP</v>
          </cell>
          <cell r="C1301">
            <v>44018</v>
          </cell>
          <cell r="D1301">
            <v>170</v>
          </cell>
          <cell r="E1301">
            <v>173</v>
          </cell>
          <cell r="F1301">
            <v>168.05</v>
          </cell>
          <cell r="G1301">
            <v>171.05</v>
          </cell>
        </row>
        <row r="1302">
          <cell r="B1302" t="str">
            <v>SHREEPUSHK</v>
          </cell>
          <cell r="C1302">
            <v>44018</v>
          </cell>
          <cell r="D1302">
            <v>95</v>
          </cell>
          <cell r="E1302">
            <v>100.5</v>
          </cell>
          <cell r="F1302">
            <v>93.6</v>
          </cell>
          <cell r="G1302">
            <v>97.55</v>
          </cell>
        </row>
        <row r="1303">
          <cell r="B1303" t="str">
            <v>SHREECEM</v>
          </cell>
          <cell r="C1303">
            <v>44018</v>
          </cell>
          <cell r="D1303">
            <v>22879</v>
          </cell>
          <cell r="E1303">
            <v>23215</v>
          </cell>
          <cell r="F1303">
            <v>22850.75</v>
          </cell>
          <cell r="G1303">
            <v>23111.15</v>
          </cell>
        </row>
        <row r="1304">
          <cell r="B1304" t="str">
            <v>SHRENIK</v>
          </cell>
          <cell r="C1304">
            <v>44018</v>
          </cell>
          <cell r="D1304">
            <v>43.15</v>
          </cell>
          <cell r="E1304">
            <v>45.25</v>
          </cell>
          <cell r="F1304">
            <v>43.15</v>
          </cell>
          <cell r="G1304">
            <v>45.05</v>
          </cell>
        </row>
        <row r="1305">
          <cell r="B1305" t="str">
            <v>SHREERAMA</v>
          </cell>
          <cell r="C1305">
            <v>44018</v>
          </cell>
          <cell r="D1305">
            <v>4.9</v>
          </cell>
          <cell r="E1305">
            <v>5.1</v>
          </cell>
          <cell r="F1305">
            <v>4.75</v>
          </cell>
          <cell r="G1305">
            <v>4.75</v>
          </cell>
        </row>
        <row r="1306">
          <cell r="B1306" t="str">
            <v>SHREYANIND</v>
          </cell>
          <cell r="C1306">
            <v>44018</v>
          </cell>
          <cell r="D1306">
            <v>80.05</v>
          </cell>
          <cell r="E1306">
            <v>82.9</v>
          </cell>
          <cell r="F1306">
            <v>78.05</v>
          </cell>
          <cell r="G1306">
            <v>81.4</v>
          </cell>
        </row>
        <row r="1307">
          <cell r="B1307" t="str">
            <v>SHRIPISTON</v>
          </cell>
          <cell r="C1307">
            <v>44018</v>
          </cell>
          <cell r="D1307">
            <v>590</v>
          </cell>
          <cell r="E1307">
            <v>599</v>
          </cell>
          <cell r="F1307">
            <v>567.6</v>
          </cell>
          <cell r="G1307">
            <v>572.1</v>
          </cell>
        </row>
        <row r="1308">
          <cell r="B1308" t="str">
            <v>SHREYAS</v>
          </cell>
          <cell r="C1308">
            <v>44018</v>
          </cell>
          <cell r="D1308">
            <v>62.1</v>
          </cell>
          <cell r="E1308">
            <v>65.6</v>
          </cell>
          <cell r="F1308">
            <v>61.9</v>
          </cell>
          <cell r="G1308">
            <v>65.2</v>
          </cell>
        </row>
        <row r="1309">
          <cell r="B1309" t="str">
            <v>SHRIRAMCIT</v>
          </cell>
          <cell r="C1309">
            <v>44018</v>
          </cell>
          <cell r="D1309">
            <v>680</v>
          </cell>
          <cell r="E1309">
            <v>686.45</v>
          </cell>
          <cell r="F1309">
            <v>677.95</v>
          </cell>
          <cell r="G1309">
            <v>680.45</v>
          </cell>
        </row>
        <row r="1310">
          <cell r="B1310" t="str">
            <v>SHRIRAMEPC</v>
          </cell>
          <cell r="C1310">
            <v>44018</v>
          </cell>
          <cell r="D1310">
            <v>4.15</v>
          </cell>
          <cell r="E1310">
            <v>4.55</v>
          </cell>
          <cell r="F1310">
            <v>4.15</v>
          </cell>
          <cell r="G1310">
            <v>4.15</v>
          </cell>
        </row>
        <row r="1311">
          <cell r="B1311" t="str">
            <v>SHYAMCENT</v>
          </cell>
          <cell r="C1311">
            <v>44018</v>
          </cell>
          <cell r="D1311">
            <v>3.7</v>
          </cell>
          <cell r="E1311">
            <v>3.95</v>
          </cell>
          <cell r="F1311">
            <v>3.7</v>
          </cell>
          <cell r="G1311">
            <v>3.7</v>
          </cell>
        </row>
        <row r="1312">
          <cell r="B1312" t="str">
            <v>SHYAMTEL</v>
          </cell>
          <cell r="C1312">
            <v>44018</v>
          </cell>
          <cell r="D1312">
            <v>6.45</v>
          </cell>
          <cell r="E1312">
            <v>6.45</v>
          </cell>
          <cell r="F1312">
            <v>5.85</v>
          </cell>
          <cell r="G1312">
            <v>5.85</v>
          </cell>
        </row>
        <row r="1313">
          <cell r="B1313" t="str">
            <v>SICAGEN</v>
          </cell>
          <cell r="C1313">
            <v>44018</v>
          </cell>
          <cell r="D1313">
            <v>13.2</v>
          </cell>
          <cell r="E1313">
            <v>13.9</v>
          </cell>
          <cell r="F1313">
            <v>13.2</v>
          </cell>
          <cell r="G1313">
            <v>13.5</v>
          </cell>
        </row>
        <row r="1314">
          <cell r="B1314" t="str">
            <v>SICAL</v>
          </cell>
          <cell r="C1314">
            <v>44018</v>
          </cell>
          <cell r="D1314">
            <v>10.6</v>
          </cell>
          <cell r="E1314">
            <v>10.65</v>
          </cell>
          <cell r="F1314">
            <v>10</v>
          </cell>
          <cell r="G1314">
            <v>10.2</v>
          </cell>
        </row>
        <row r="1315">
          <cell r="B1315" t="str">
            <v>SIGIND</v>
          </cell>
          <cell r="C1315">
            <v>44018</v>
          </cell>
          <cell r="D1315">
            <v>22.45</v>
          </cell>
          <cell r="E1315">
            <v>23.5</v>
          </cell>
          <cell r="F1315">
            <v>22</v>
          </cell>
          <cell r="G1315">
            <v>22.6</v>
          </cell>
        </row>
        <row r="1316">
          <cell r="B1316" t="str">
            <v>SIEMENS</v>
          </cell>
          <cell r="C1316">
            <v>44018</v>
          </cell>
          <cell r="D1316">
            <v>1174.8</v>
          </cell>
          <cell r="E1316">
            <v>1188</v>
          </cell>
          <cell r="F1316">
            <v>1155</v>
          </cell>
          <cell r="G1316">
            <v>1162.3</v>
          </cell>
        </row>
        <row r="1317">
          <cell r="B1317" t="str">
            <v>SIMBHALS</v>
          </cell>
          <cell r="C1317">
            <v>44018</v>
          </cell>
          <cell r="D1317">
            <v>6.95</v>
          </cell>
          <cell r="E1317">
            <v>7.25</v>
          </cell>
          <cell r="F1317">
            <v>6.95</v>
          </cell>
          <cell r="G1317">
            <v>7.25</v>
          </cell>
        </row>
        <row r="1318">
          <cell r="B1318" t="str">
            <v>SIL</v>
          </cell>
          <cell r="C1318">
            <v>44018</v>
          </cell>
          <cell r="D1318">
            <v>10.3</v>
          </cell>
          <cell r="E1318">
            <v>10.3</v>
          </cell>
          <cell r="F1318">
            <v>9.8</v>
          </cell>
          <cell r="G1318">
            <v>9.9</v>
          </cell>
        </row>
        <row r="1319">
          <cell r="B1319" t="str">
            <v>SILINV</v>
          </cell>
          <cell r="C1319">
            <v>44018</v>
          </cell>
          <cell r="D1319">
            <v>145.65</v>
          </cell>
          <cell r="E1319">
            <v>145.7</v>
          </cell>
          <cell r="F1319">
            <v>140.05</v>
          </cell>
          <cell r="G1319">
            <v>141.95</v>
          </cell>
        </row>
        <row r="1320">
          <cell r="B1320" t="str">
            <v>SIRCA</v>
          </cell>
          <cell r="C1320">
            <v>44018</v>
          </cell>
          <cell r="D1320">
            <v>229</v>
          </cell>
          <cell r="E1320">
            <v>229</v>
          </cell>
          <cell r="F1320">
            <v>222</v>
          </cell>
          <cell r="G1320">
            <v>222.8</v>
          </cell>
        </row>
        <row r="1321">
          <cell r="B1321" t="str">
            <v>SIMPLEXINF</v>
          </cell>
          <cell r="C1321">
            <v>44018</v>
          </cell>
          <cell r="D1321">
            <v>28.45</v>
          </cell>
          <cell r="E1321">
            <v>28.95</v>
          </cell>
          <cell r="F1321">
            <v>27.9</v>
          </cell>
          <cell r="G1321">
            <v>28.35</v>
          </cell>
        </row>
        <row r="1322">
          <cell r="B1322" t="str">
            <v>SINTEX</v>
          </cell>
          <cell r="C1322">
            <v>44018</v>
          </cell>
          <cell r="D1322">
            <v>3.15</v>
          </cell>
          <cell r="E1322">
            <v>3.15</v>
          </cell>
          <cell r="F1322">
            <v>2.85</v>
          </cell>
          <cell r="G1322">
            <v>2.85</v>
          </cell>
        </row>
        <row r="1323">
          <cell r="B1323" t="str">
            <v>SIS</v>
          </cell>
          <cell r="C1323">
            <v>44018</v>
          </cell>
          <cell r="D1323">
            <v>389.45</v>
          </cell>
          <cell r="E1323">
            <v>393.95</v>
          </cell>
          <cell r="F1323">
            <v>384</v>
          </cell>
          <cell r="G1323">
            <v>390.15</v>
          </cell>
        </row>
        <row r="1324">
          <cell r="B1324" t="str">
            <v>SITINET</v>
          </cell>
          <cell r="C1324">
            <v>44018</v>
          </cell>
          <cell r="D1324">
            <v>2.2</v>
          </cell>
          <cell r="E1324">
            <v>2.2</v>
          </cell>
          <cell r="F1324">
            <v>2.1</v>
          </cell>
          <cell r="G1324">
            <v>2.1</v>
          </cell>
        </row>
        <row r="1325">
          <cell r="B1325" t="str">
            <v>SIYSIL</v>
          </cell>
          <cell r="C1325">
            <v>44018</v>
          </cell>
          <cell r="D1325">
            <v>136</v>
          </cell>
          <cell r="E1325">
            <v>137</v>
          </cell>
          <cell r="F1325">
            <v>133.2</v>
          </cell>
          <cell r="G1325">
            <v>134.8</v>
          </cell>
        </row>
        <row r="1326">
          <cell r="B1326" t="str">
            <v>SJVN</v>
          </cell>
          <cell r="C1326">
            <v>44018</v>
          </cell>
          <cell r="D1326">
            <v>22.25</v>
          </cell>
          <cell r="E1326">
            <v>22.25</v>
          </cell>
          <cell r="F1326">
            <v>21.9</v>
          </cell>
          <cell r="G1326">
            <v>22.05</v>
          </cell>
        </row>
        <row r="1327">
          <cell r="B1327" t="str">
            <v>SKIL</v>
          </cell>
          <cell r="C1327">
            <v>44018</v>
          </cell>
          <cell r="D1327">
            <v>3.85</v>
          </cell>
          <cell r="E1327">
            <v>4.25</v>
          </cell>
          <cell r="F1327">
            <v>3.85</v>
          </cell>
          <cell r="G1327">
            <v>4.25</v>
          </cell>
        </row>
        <row r="1328">
          <cell r="B1328" t="str">
            <v>SKFINDIA</v>
          </cell>
          <cell r="C1328">
            <v>44018</v>
          </cell>
          <cell r="D1328">
            <v>1751</v>
          </cell>
          <cell r="E1328">
            <v>1977.5</v>
          </cell>
          <cell r="F1328">
            <v>1751</v>
          </cell>
          <cell r="G1328">
            <v>1781.4</v>
          </cell>
        </row>
        <row r="1329">
          <cell r="B1329" t="str">
            <v>SKIPPER</v>
          </cell>
          <cell r="C1329">
            <v>44018</v>
          </cell>
          <cell r="D1329">
            <v>40.35</v>
          </cell>
          <cell r="E1329">
            <v>41.4</v>
          </cell>
          <cell r="F1329">
            <v>39.65</v>
          </cell>
          <cell r="G1329">
            <v>39.75</v>
          </cell>
        </row>
        <row r="1330">
          <cell r="B1330" t="str">
            <v>SKMEGGPROD</v>
          </cell>
          <cell r="C1330">
            <v>44018</v>
          </cell>
          <cell r="D1330">
            <v>33.55</v>
          </cell>
          <cell r="E1330">
            <v>34.6</v>
          </cell>
          <cell r="F1330">
            <v>32.35</v>
          </cell>
          <cell r="G1330">
            <v>33.35</v>
          </cell>
        </row>
        <row r="1331">
          <cell r="B1331" t="str">
            <v>SMARTLINK</v>
          </cell>
          <cell r="C1331">
            <v>44018</v>
          </cell>
          <cell r="D1331">
            <v>73.9</v>
          </cell>
          <cell r="E1331">
            <v>75.3</v>
          </cell>
          <cell r="F1331">
            <v>70.3</v>
          </cell>
          <cell r="G1331">
            <v>70.6</v>
          </cell>
        </row>
        <row r="1332">
          <cell r="B1332" t="str">
            <v>SMLISUZU</v>
          </cell>
          <cell r="C1332">
            <v>44018</v>
          </cell>
          <cell r="D1332">
            <v>383</v>
          </cell>
          <cell r="E1332">
            <v>398</v>
          </cell>
          <cell r="F1332">
            <v>380</v>
          </cell>
          <cell r="G1332">
            <v>393.7</v>
          </cell>
        </row>
        <row r="1333">
          <cell r="B1333" t="str">
            <v>SMSLIFE</v>
          </cell>
          <cell r="C1333">
            <v>44018</v>
          </cell>
          <cell r="D1333">
            <v>308.6</v>
          </cell>
          <cell r="E1333">
            <v>308.6</v>
          </cell>
          <cell r="F1333">
            <v>298</v>
          </cell>
          <cell r="G1333">
            <v>299.25</v>
          </cell>
        </row>
        <row r="1334">
          <cell r="B1334" t="str">
            <v>SMPL</v>
          </cell>
          <cell r="C1334">
            <v>44018</v>
          </cell>
          <cell r="D1334">
            <v>0.25</v>
          </cell>
          <cell r="E1334">
            <v>0.3</v>
          </cell>
          <cell r="F1334">
            <v>0.2</v>
          </cell>
          <cell r="G1334">
            <v>0.3</v>
          </cell>
        </row>
        <row r="1335">
          <cell r="B1335" t="str">
            <v>SMSPHARMA</v>
          </cell>
          <cell r="C1335">
            <v>44018</v>
          </cell>
          <cell r="D1335">
            <v>64.1</v>
          </cell>
          <cell r="E1335">
            <v>64.9</v>
          </cell>
          <cell r="F1335">
            <v>62.35</v>
          </cell>
          <cell r="G1335">
            <v>62.95</v>
          </cell>
        </row>
        <row r="1336">
          <cell r="B1336" t="str">
            <v>SNOWMAN</v>
          </cell>
          <cell r="C1336">
            <v>44018</v>
          </cell>
          <cell r="D1336">
            <v>30.3</v>
          </cell>
          <cell r="E1336">
            <v>31.85</v>
          </cell>
          <cell r="F1336">
            <v>30</v>
          </cell>
          <cell r="G1336">
            <v>30.65</v>
          </cell>
        </row>
        <row r="1337">
          <cell r="B1337" t="str">
            <v>SOLARA</v>
          </cell>
          <cell r="C1337">
            <v>44018</v>
          </cell>
          <cell r="D1337">
            <v>645.2</v>
          </cell>
          <cell r="E1337">
            <v>657.4</v>
          </cell>
          <cell r="F1337">
            <v>640.1</v>
          </cell>
          <cell r="G1337">
            <v>642.2</v>
          </cell>
        </row>
        <row r="1338">
          <cell r="B1338" t="str">
            <v>SOBHA</v>
          </cell>
          <cell r="C1338">
            <v>44018</v>
          </cell>
          <cell r="D1338">
            <v>229.6</v>
          </cell>
          <cell r="E1338">
            <v>235.8</v>
          </cell>
          <cell r="F1338">
            <v>227</v>
          </cell>
          <cell r="G1338">
            <v>233.15</v>
          </cell>
        </row>
        <row r="1339">
          <cell r="B1339" t="str">
            <v>SOLARINDS</v>
          </cell>
          <cell r="C1339">
            <v>44018</v>
          </cell>
          <cell r="D1339">
            <v>1004</v>
          </cell>
          <cell r="E1339">
            <v>1011.15</v>
          </cell>
          <cell r="F1339">
            <v>978</v>
          </cell>
          <cell r="G1339">
            <v>988.85</v>
          </cell>
        </row>
        <row r="1340">
          <cell r="B1340" t="str">
            <v>SOMICONVEY</v>
          </cell>
          <cell r="C1340">
            <v>44018</v>
          </cell>
          <cell r="D1340">
            <v>18.6</v>
          </cell>
          <cell r="E1340">
            <v>18.95</v>
          </cell>
          <cell r="F1340">
            <v>17.6</v>
          </cell>
          <cell r="G1340">
            <v>18.15</v>
          </cell>
        </row>
        <row r="1341">
          <cell r="B1341" t="str">
            <v>SOMANYCERA</v>
          </cell>
          <cell r="C1341">
            <v>44018</v>
          </cell>
          <cell r="D1341">
            <v>127</v>
          </cell>
          <cell r="E1341">
            <v>127</v>
          </cell>
          <cell r="F1341">
            <v>124</v>
          </cell>
          <cell r="G1341">
            <v>126.05</v>
          </cell>
        </row>
        <row r="1342">
          <cell r="B1342" t="str">
            <v>SOMATEX</v>
          </cell>
          <cell r="C1342">
            <v>44018</v>
          </cell>
          <cell r="D1342">
            <v>2.9</v>
          </cell>
          <cell r="E1342">
            <v>2.9</v>
          </cell>
          <cell r="F1342">
            <v>2.9</v>
          </cell>
          <cell r="G1342">
            <v>2.9</v>
          </cell>
        </row>
        <row r="1343">
          <cell r="B1343" t="str">
            <v>SONATSOFTW</v>
          </cell>
          <cell r="C1343">
            <v>44018</v>
          </cell>
          <cell r="D1343">
            <v>240</v>
          </cell>
          <cell r="E1343">
            <v>244.3</v>
          </cell>
          <cell r="F1343">
            <v>237.05</v>
          </cell>
          <cell r="G1343">
            <v>240.15</v>
          </cell>
        </row>
        <row r="1344">
          <cell r="B1344" t="str">
            <v>SORILINFRA</v>
          </cell>
          <cell r="C1344">
            <v>44018</v>
          </cell>
          <cell r="D1344">
            <v>67.55</v>
          </cell>
          <cell r="E1344">
            <v>68.05</v>
          </cell>
          <cell r="F1344">
            <v>64.4</v>
          </cell>
          <cell r="G1344">
            <v>65</v>
          </cell>
        </row>
        <row r="1345">
          <cell r="B1345" t="str">
            <v>SOUTHWEST</v>
          </cell>
          <cell r="C1345">
            <v>44018</v>
          </cell>
          <cell r="D1345">
            <v>21.05</v>
          </cell>
          <cell r="E1345">
            <v>21.5</v>
          </cell>
          <cell r="F1345">
            <v>20.75</v>
          </cell>
          <cell r="G1345">
            <v>21.5</v>
          </cell>
        </row>
        <row r="1346">
          <cell r="B1346" t="str">
            <v>SOTL</v>
          </cell>
          <cell r="C1346">
            <v>44018</v>
          </cell>
          <cell r="D1346">
            <v>682.05</v>
          </cell>
          <cell r="E1346">
            <v>697</v>
          </cell>
          <cell r="F1346">
            <v>682</v>
          </cell>
          <cell r="G1346">
            <v>687.5</v>
          </cell>
        </row>
        <row r="1347">
          <cell r="B1347" t="str">
            <v>SPAL</v>
          </cell>
          <cell r="C1347">
            <v>44018</v>
          </cell>
          <cell r="D1347">
            <v>79</v>
          </cell>
          <cell r="E1347">
            <v>81</v>
          </cell>
          <cell r="F1347">
            <v>79</v>
          </cell>
          <cell r="G1347">
            <v>79.5</v>
          </cell>
        </row>
        <row r="1348">
          <cell r="B1348" t="str">
            <v>SOUTHBANK</v>
          </cell>
          <cell r="C1348">
            <v>44018</v>
          </cell>
          <cell r="D1348">
            <v>8.1</v>
          </cell>
          <cell r="E1348">
            <v>8.25</v>
          </cell>
          <cell r="F1348">
            <v>8.05</v>
          </cell>
          <cell r="G1348">
            <v>8.1</v>
          </cell>
        </row>
        <row r="1349">
          <cell r="B1349" t="str">
            <v>SPANDANA</v>
          </cell>
          <cell r="C1349">
            <v>44018</v>
          </cell>
          <cell r="D1349">
            <v>557.95</v>
          </cell>
          <cell r="E1349">
            <v>565</v>
          </cell>
          <cell r="F1349">
            <v>552.95</v>
          </cell>
          <cell r="G1349">
            <v>560.85</v>
          </cell>
        </row>
        <row r="1350">
          <cell r="B1350" t="str">
            <v>SPCENET</v>
          </cell>
          <cell r="C1350">
            <v>44018</v>
          </cell>
          <cell r="D1350">
            <v>1.2</v>
          </cell>
          <cell r="E1350">
            <v>1.2</v>
          </cell>
          <cell r="F1350">
            <v>1.2</v>
          </cell>
          <cell r="G1350">
            <v>1.2</v>
          </cell>
        </row>
        <row r="1351">
          <cell r="B1351" t="str">
            <v>SPARC</v>
          </cell>
          <cell r="C1351">
            <v>44018</v>
          </cell>
          <cell r="D1351">
            <v>159.2</v>
          </cell>
          <cell r="E1351">
            <v>166.3</v>
          </cell>
          <cell r="F1351">
            <v>156.15</v>
          </cell>
          <cell r="G1351">
            <v>163.8</v>
          </cell>
        </row>
        <row r="1352">
          <cell r="B1352" t="str">
            <v>SPENCERS</v>
          </cell>
          <cell r="C1352">
            <v>44018</v>
          </cell>
          <cell r="D1352">
            <v>96.8</v>
          </cell>
          <cell r="E1352">
            <v>103.75</v>
          </cell>
          <cell r="F1352">
            <v>95.2</v>
          </cell>
          <cell r="G1352">
            <v>99.85</v>
          </cell>
        </row>
        <row r="1353">
          <cell r="B1353" t="str">
            <v>SPECIALITY</v>
          </cell>
          <cell r="C1353">
            <v>44018</v>
          </cell>
          <cell r="D1353">
            <v>32</v>
          </cell>
          <cell r="E1353">
            <v>32.75</v>
          </cell>
          <cell r="F1353">
            <v>30.15</v>
          </cell>
          <cell r="G1353">
            <v>31.25</v>
          </cell>
        </row>
        <row r="1354">
          <cell r="B1354" t="str">
            <v>SPENTEX</v>
          </cell>
          <cell r="C1354">
            <v>44018</v>
          </cell>
          <cell r="D1354">
            <v>1</v>
          </cell>
          <cell r="E1354">
            <v>1</v>
          </cell>
          <cell r="F1354">
            <v>1</v>
          </cell>
          <cell r="G1354">
            <v>1</v>
          </cell>
        </row>
        <row r="1355">
          <cell r="B1355" t="str">
            <v>SPICEJET</v>
          </cell>
          <cell r="C1355">
            <v>44018</v>
          </cell>
          <cell r="D1355">
            <v>50.15</v>
          </cell>
          <cell r="E1355">
            <v>50.75</v>
          </cell>
          <cell r="F1355">
            <v>49.85</v>
          </cell>
          <cell r="G1355">
            <v>49.9</v>
          </cell>
        </row>
        <row r="1356">
          <cell r="B1356" t="str">
            <v>SPIC</v>
          </cell>
          <cell r="C1356">
            <v>44018</v>
          </cell>
          <cell r="D1356">
            <v>20.1</v>
          </cell>
          <cell r="E1356">
            <v>20.6</v>
          </cell>
          <cell r="F1356">
            <v>19.75</v>
          </cell>
          <cell r="G1356">
            <v>20.25</v>
          </cell>
        </row>
        <row r="1357">
          <cell r="B1357" t="str">
            <v>SPTL</v>
          </cell>
          <cell r="C1357">
            <v>44018</v>
          </cell>
          <cell r="D1357">
            <v>3.6</v>
          </cell>
          <cell r="E1357">
            <v>3.6</v>
          </cell>
          <cell r="F1357">
            <v>3.3</v>
          </cell>
          <cell r="G1357">
            <v>3.3</v>
          </cell>
        </row>
        <row r="1358">
          <cell r="B1358" t="str">
            <v>SPLIL</v>
          </cell>
          <cell r="C1358">
            <v>44018</v>
          </cell>
          <cell r="D1358">
            <v>31.7</v>
          </cell>
          <cell r="E1358">
            <v>31.85</v>
          </cell>
          <cell r="F1358">
            <v>30.25</v>
          </cell>
          <cell r="G1358">
            <v>30.85</v>
          </cell>
        </row>
        <row r="1359">
          <cell r="B1359" t="str">
            <v>SPMLINFRA</v>
          </cell>
          <cell r="C1359">
            <v>44018</v>
          </cell>
          <cell r="D1359">
            <v>9.4</v>
          </cell>
          <cell r="E1359">
            <v>9.85</v>
          </cell>
          <cell r="F1359">
            <v>8.95</v>
          </cell>
          <cell r="G1359">
            <v>9.1</v>
          </cell>
        </row>
        <row r="1360">
          <cell r="B1360" t="str">
            <v>SPYL</v>
          </cell>
          <cell r="C1360">
            <v>44018</v>
          </cell>
          <cell r="D1360">
            <v>0.3</v>
          </cell>
          <cell r="E1360">
            <v>0.35</v>
          </cell>
          <cell r="F1360">
            <v>0.3</v>
          </cell>
          <cell r="G1360">
            <v>0.3</v>
          </cell>
        </row>
        <row r="1361">
          <cell r="B1361" t="str">
            <v>SREEL</v>
          </cell>
          <cell r="C1361">
            <v>44018</v>
          </cell>
          <cell r="D1361">
            <v>136.2</v>
          </cell>
          <cell r="E1361">
            <v>138.6</v>
          </cell>
          <cell r="F1361">
            <v>133</v>
          </cell>
          <cell r="G1361">
            <v>137.2</v>
          </cell>
        </row>
        <row r="1362">
          <cell r="B1362" t="str">
            <v>SREINFRA</v>
          </cell>
          <cell r="C1362">
            <v>44018</v>
          </cell>
          <cell r="D1362">
            <v>7.8</v>
          </cell>
          <cell r="E1362">
            <v>7.9</v>
          </cell>
          <cell r="F1362">
            <v>7.8</v>
          </cell>
          <cell r="G1362">
            <v>7.8</v>
          </cell>
        </row>
        <row r="1363">
          <cell r="B1363" t="str">
            <v>SRHHYPOLTD</v>
          </cell>
          <cell r="C1363">
            <v>44018</v>
          </cell>
          <cell r="D1363">
            <v>128.9</v>
          </cell>
          <cell r="E1363">
            <v>137.9</v>
          </cell>
          <cell r="F1363">
            <v>128.9</v>
          </cell>
          <cell r="G1363">
            <v>129.35</v>
          </cell>
        </row>
        <row r="1364">
          <cell r="B1364" t="str">
            <v>SRF</v>
          </cell>
          <cell r="C1364">
            <v>44018</v>
          </cell>
          <cell r="D1364">
            <v>3655</v>
          </cell>
          <cell r="E1364">
            <v>3879.9</v>
          </cell>
          <cell r="F1364">
            <v>3655</v>
          </cell>
          <cell r="G1364">
            <v>3850.3</v>
          </cell>
        </row>
        <row r="1365">
          <cell r="B1365" t="str">
            <v>SRIPIPES</v>
          </cell>
          <cell r="C1365">
            <v>44018</v>
          </cell>
          <cell r="D1365">
            <v>193</v>
          </cell>
          <cell r="E1365">
            <v>202.85</v>
          </cell>
          <cell r="F1365">
            <v>192.65</v>
          </cell>
          <cell r="G1365">
            <v>200.15</v>
          </cell>
        </row>
        <row r="1366">
          <cell r="B1366" t="str">
            <v>SRTRANSFIN</v>
          </cell>
          <cell r="C1366">
            <v>44018</v>
          </cell>
          <cell r="D1366">
            <v>705.5</v>
          </cell>
          <cell r="E1366">
            <v>712.95</v>
          </cell>
          <cell r="F1366">
            <v>691</v>
          </cell>
          <cell r="G1366">
            <v>697.6</v>
          </cell>
        </row>
        <row r="1367">
          <cell r="B1367" t="str">
            <v>STAMPEDE</v>
          </cell>
          <cell r="C1367">
            <v>44018</v>
          </cell>
          <cell r="D1367">
            <v>0.6</v>
          </cell>
          <cell r="E1367">
            <v>0.6</v>
          </cell>
          <cell r="F1367">
            <v>0.6</v>
          </cell>
          <cell r="G1367">
            <v>0.6</v>
          </cell>
        </row>
        <row r="1368">
          <cell r="B1368" t="str">
            <v>SSWL</v>
          </cell>
          <cell r="C1368">
            <v>44018</v>
          </cell>
          <cell r="D1368">
            <v>434.8</v>
          </cell>
          <cell r="E1368">
            <v>441</v>
          </cell>
          <cell r="F1368">
            <v>431.8</v>
          </cell>
          <cell r="G1368">
            <v>436.1</v>
          </cell>
        </row>
        <row r="1369">
          <cell r="B1369" t="str">
            <v>STARCEMENT</v>
          </cell>
          <cell r="C1369">
            <v>44018</v>
          </cell>
          <cell r="D1369">
            <v>91</v>
          </cell>
          <cell r="E1369">
            <v>92.9</v>
          </cell>
          <cell r="F1369">
            <v>89</v>
          </cell>
          <cell r="G1369">
            <v>90.25</v>
          </cell>
        </row>
        <row r="1370">
          <cell r="B1370" t="str">
            <v>STAR</v>
          </cell>
          <cell r="C1370">
            <v>44018</v>
          </cell>
          <cell r="D1370">
            <v>415.95</v>
          </cell>
          <cell r="E1370">
            <v>415.95</v>
          </cell>
          <cell r="F1370">
            <v>410</v>
          </cell>
          <cell r="G1370">
            <v>412.4</v>
          </cell>
        </row>
        <row r="1371">
          <cell r="B1371" t="str">
            <v>STEELCITY</v>
          </cell>
          <cell r="C1371">
            <v>44018</v>
          </cell>
          <cell r="D1371">
            <v>29.2</v>
          </cell>
          <cell r="E1371">
            <v>30</v>
          </cell>
          <cell r="F1371">
            <v>28.3</v>
          </cell>
          <cell r="G1371">
            <v>29.65</v>
          </cell>
        </row>
        <row r="1372">
          <cell r="B1372" t="str">
            <v>STARPAPER</v>
          </cell>
          <cell r="C1372">
            <v>44018</v>
          </cell>
          <cell r="D1372">
            <v>107.3</v>
          </cell>
          <cell r="E1372">
            <v>111.6</v>
          </cell>
          <cell r="F1372">
            <v>106.6</v>
          </cell>
          <cell r="G1372">
            <v>107.95</v>
          </cell>
        </row>
        <row r="1373">
          <cell r="B1373" t="str">
            <v>STCINDIA</v>
          </cell>
          <cell r="C1373">
            <v>44018</v>
          </cell>
          <cell r="D1373">
            <v>50.95</v>
          </cell>
          <cell r="E1373">
            <v>50.95</v>
          </cell>
          <cell r="F1373">
            <v>48.45</v>
          </cell>
          <cell r="G1373">
            <v>50.75</v>
          </cell>
        </row>
        <row r="1374">
          <cell r="B1374" t="str">
            <v>STEELXIND</v>
          </cell>
          <cell r="C1374">
            <v>44018</v>
          </cell>
          <cell r="D1374">
            <v>26.1</v>
          </cell>
          <cell r="E1374">
            <v>27.25</v>
          </cell>
          <cell r="F1374">
            <v>26.1</v>
          </cell>
          <cell r="G1374">
            <v>26.95</v>
          </cell>
        </row>
        <row r="1375">
          <cell r="B1375" t="str">
            <v>STEL</v>
          </cell>
          <cell r="C1375">
            <v>44018</v>
          </cell>
          <cell r="D1375">
            <v>61.5</v>
          </cell>
          <cell r="E1375">
            <v>62.8</v>
          </cell>
          <cell r="F1375">
            <v>58.4</v>
          </cell>
          <cell r="G1375">
            <v>61.6</v>
          </cell>
        </row>
        <row r="1376">
          <cell r="B1376" t="str">
            <v>STERTOOLS</v>
          </cell>
          <cell r="C1376">
            <v>44018</v>
          </cell>
          <cell r="D1376">
            <v>170.3</v>
          </cell>
          <cell r="E1376">
            <v>176</v>
          </cell>
          <cell r="F1376">
            <v>169.6</v>
          </cell>
          <cell r="G1376">
            <v>173.9</v>
          </cell>
        </row>
        <row r="1377">
          <cell r="B1377" t="str">
            <v>STINDIA</v>
          </cell>
          <cell r="C1377">
            <v>44018</v>
          </cell>
          <cell r="D1377">
            <v>3.55</v>
          </cell>
          <cell r="E1377">
            <v>3.55</v>
          </cell>
          <cell r="F1377">
            <v>3.55</v>
          </cell>
          <cell r="G1377">
            <v>3.55</v>
          </cell>
        </row>
        <row r="1378">
          <cell r="B1378" t="str">
            <v>SUBCAPCITY</v>
          </cell>
          <cell r="C1378">
            <v>44018</v>
          </cell>
          <cell r="D1378">
            <v>6.5</v>
          </cell>
          <cell r="E1378">
            <v>6.5</v>
          </cell>
          <cell r="F1378">
            <v>6.5</v>
          </cell>
          <cell r="G1378">
            <v>6.5</v>
          </cell>
        </row>
        <row r="1379">
          <cell r="B1379" t="str">
            <v>STRTECH</v>
          </cell>
          <cell r="C1379">
            <v>44018</v>
          </cell>
          <cell r="D1379">
            <v>128.5</v>
          </cell>
          <cell r="E1379">
            <v>133.8</v>
          </cell>
          <cell r="F1379">
            <v>126</v>
          </cell>
          <cell r="G1379">
            <v>132.3</v>
          </cell>
        </row>
        <row r="1380">
          <cell r="B1380" t="str">
            <v>SUBEX</v>
          </cell>
          <cell r="C1380">
            <v>44018</v>
          </cell>
          <cell r="D1380">
            <v>7.6</v>
          </cell>
          <cell r="E1380">
            <v>8.1</v>
          </cell>
          <cell r="F1380">
            <v>7.6</v>
          </cell>
          <cell r="G1380">
            <v>8</v>
          </cell>
        </row>
        <row r="1381">
          <cell r="B1381" t="str">
            <v>SUBROS</v>
          </cell>
          <cell r="C1381">
            <v>44018</v>
          </cell>
          <cell r="D1381">
            <v>177.45</v>
          </cell>
          <cell r="E1381">
            <v>179.75</v>
          </cell>
          <cell r="F1381">
            <v>176.3</v>
          </cell>
          <cell r="G1381">
            <v>177.7</v>
          </cell>
        </row>
        <row r="1382">
          <cell r="B1382" t="str">
            <v>SUDARSCHEM</v>
          </cell>
          <cell r="C1382">
            <v>44018</v>
          </cell>
          <cell r="D1382">
            <v>388.25</v>
          </cell>
          <cell r="E1382">
            <v>399.9</v>
          </cell>
          <cell r="F1382">
            <v>386.55</v>
          </cell>
          <cell r="G1382">
            <v>392</v>
          </cell>
        </row>
        <row r="1383">
          <cell r="B1383" t="str">
            <v>SUJANAUNI</v>
          </cell>
          <cell r="C1383">
            <v>44018</v>
          </cell>
          <cell r="D1383">
            <v>0.3</v>
          </cell>
          <cell r="E1383">
            <v>0.35</v>
          </cell>
          <cell r="F1383">
            <v>0.3</v>
          </cell>
          <cell r="G1383">
            <v>0.3</v>
          </cell>
        </row>
        <row r="1384">
          <cell r="B1384" t="str">
            <v>SUMICHEM</v>
          </cell>
          <cell r="C1384">
            <v>44018</v>
          </cell>
          <cell r="D1384">
            <v>279.95</v>
          </cell>
          <cell r="E1384">
            <v>281.35</v>
          </cell>
          <cell r="F1384">
            <v>275</v>
          </cell>
          <cell r="G1384">
            <v>275.55</v>
          </cell>
        </row>
        <row r="1385">
          <cell r="B1385" t="str">
            <v>SUMEETINDS</v>
          </cell>
          <cell r="C1385">
            <v>44018</v>
          </cell>
          <cell r="D1385">
            <v>2.6</v>
          </cell>
          <cell r="E1385">
            <v>2.6</v>
          </cell>
          <cell r="F1385">
            <v>2.6</v>
          </cell>
          <cell r="G1385">
            <v>2.6</v>
          </cell>
        </row>
        <row r="1386">
          <cell r="B1386" t="str">
            <v>SUMIT</v>
          </cell>
          <cell r="C1386">
            <v>44018</v>
          </cell>
          <cell r="D1386">
            <v>10.95</v>
          </cell>
          <cell r="E1386">
            <v>11.45</v>
          </cell>
          <cell r="F1386">
            <v>10.5</v>
          </cell>
          <cell r="G1386">
            <v>11.45</v>
          </cell>
        </row>
        <row r="1387">
          <cell r="B1387" t="str">
            <v>SUNCLAYLTD</v>
          </cell>
          <cell r="C1387">
            <v>44018</v>
          </cell>
          <cell r="D1387">
            <v>1715</v>
          </cell>
          <cell r="E1387">
            <v>1734.6</v>
          </cell>
          <cell r="F1387">
            <v>1656.55</v>
          </cell>
          <cell r="G1387">
            <v>1675.2</v>
          </cell>
        </row>
        <row r="1388">
          <cell r="B1388" t="str">
            <v>SUNDARAM</v>
          </cell>
          <cell r="C1388">
            <v>44018</v>
          </cell>
          <cell r="D1388">
            <v>1.65</v>
          </cell>
          <cell r="E1388">
            <v>1.65</v>
          </cell>
          <cell r="F1388">
            <v>1.6</v>
          </cell>
          <cell r="G1388">
            <v>1.6</v>
          </cell>
        </row>
        <row r="1389">
          <cell r="B1389" t="str">
            <v>SUMMITSEC</v>
          </cell>
          <cell r="C1389">
            <v>44018</v>
          </cell>
          <cell r="D1389">
            <v>317</v>
          </cell>
          <cell r="E1389">
            <v>349</v>
          </cell>
          <cell r="F1389">
            <v>317</v>
          </cell>
          <cell r="G1389">
            <v>336.05</v>
          </cell>
        </row>
        <row r="1390">
          <cell r="B1390" t="str">
            <v>SUNDARMHLD</v>
          </cell>
          <cell r="C1390">
            <v>44018</v>
          </cell>
          <cell r="D1390">
            <v>48.55</v>
          </cell>
          <cell r="E1390">
            <v>49</v>
          </cell>
          <cell r="F1390">
            <v>48.1</v>
          </cell>
          <cell r="G1390">
            <v>48.85</v>
          </cell>
        </row>
        <row r="1391">
          <cell r="B1391" t="str">
            <v>SUNDARMFIN</v>
          </cell>
          <cell r="C1391">
            <v>44018</v>
          </cell>
          <cell r="D1391">
            <v>1382</v>
          </cell>
          <cell r="E1391">
            <v>1410</v>
          </cell>
          <cell r="F1391">
            <v>1382</v>
          </cell>
          <cell r="G1391">
            <v>1392.5</v>
          </cell>
        </row>
        <row r="1392">
          <cell r="B1392" t="str">
            <v>SUNDRMBRAK</v>
          </cell>
          <cell r="C1392">
            <v>44018</v>
          </cell>
          <cell r="D1392">
            <v>228.45</v>
          </cell>
          <cell r="E1392">
            <v>238</v>
          </cell>
          <cell r="F1392">
            <v>211</v>
          </cell>
          <cell r="G1392">
            <v>231.6</v>
          </cell>
        </row>
        <row r="1393">
          <cell r="B1393" t="str">
            <v>SUNDRMFAST</v>
          </cell>
          <cell r="C1393">
            <v>44018</v>
          </cell>
          <cell r="D1393">
            <v>394</v>
          </cell>
          <cell r="E1393">
            <v>394</v>
          </cell>
          <cell r="F1393">
            <v>380</v>
          </cell>
          <cell r="G1393">
            <v>386.25</v>
          </cell>
        </row>
        <row r="1394">
          <cell r="B1394" t="str">
            <v>SUNFLAG</v>
          </cell>
          <cell r="C1394">
            <v>44018</v>
          </cell>
          <cell r="D1394">
            <v>38.7</v>
          </cell>
          <cell r="E1394">
            <v>40.25</v>
          </cell>
          <cell r="F1394">
            <v>38.4</v>
          </cell>
          <cell r="G1394">
            <v>39.15</v>
          </cell>
        </row>
        <row r="1395">
          <cell r="B1395" t="str">
            <v>SUNTECK</v>
          </cell>
          <cell r="C1395">
            <v>44018</v>
          </cell>
          <cell r="D1395">
            <v>182</v>
          </cell>
          <cell r="E1395">
            <v>188.75</v>
          </cell>
          <cell r="F1395">
            <v>179.2</v>
          </cell>
          <cell r="G1395">
            <v>186.7</v>
          </cell>
        </row>
        <row r="1396">
          <cell r="B1396" t="str">
            <v>SUNPHARMA</v>
          </cell>
          <cell r="C1396">
            <v>44018</v>
          </cell>
          <cell r="D1396">
            <v>478</v>
          </cell>
          <cell r="E1396">
            <v>481.25</v>
          </cell>
          <cell r="F1396">
            <v>471.4</v>
          </cell>
          <cell r="G1396">
            <v>480.2</v>
          </cell>
        </row>
        <row r="1397">
          <cell r="B1397" t="str">
            <v>SUNTV</v>
          </cell>
          <cell r="C1397">
            <v>44018</v>
          </cell>
          <cell r="D1397">
            <v>403.8</v>
          </cell>
          <cell r="E1397">
            <v>404.75</v>
          </cell>
          <cell r="F1397">
            <v>396.05</v>
          </cell>
          <cell r="G1397">
            <v>399</v>
          </cell>
        </row>
        <row r="1398">
          <cell r="B1398" t="str">
            <v>SUPERHOUSE</v>
          </cell>
          <cell r="C1398">
            <v>44018</v>
          </cell>
          <cell r="D1398">
            <v>93.45</v>
          </cell>
          <cell r="E1398">
            <v>93.45</v>
          </cell>
          <cell r="F1398">
            <v>86.7</v>
          </cell>
          <cell r="G1398">
            <v>87.05</v>
          </cell>
        </row>
        <row r="1399">
          <cell r="B1399" t="str">
            <v>SUPERSPIN</v>
          </cell>
          <cell r="C1399">
            <v>44018</v>
          </cell>
          <cell r="D1399">
            <v>4.75</v>
          </cell>
          <cell r="E1399">
            <v>4.75</v>
          </cell>
          <cell r="F1399">
            <v>4.55</v>
          </cell>
          <cell r="G1399">
            <v>4.55</v>
          </cell>
        </row>
        <row r="1400">
          <cell r="B1400" t="str">
            <v>SUPPETRO</v>
          </cell>
          <cell r="C1400">
            <v>44018</v>
          </cell>
          <cell r="D1400">
            <v>170.05</v>
          </cell>
          <cell r="E1400">
            <v>172.5</v>
          </cell>
          <cell r="F1400">
            <v>169</v>
          </cell>
          <cell r="G1400">
            <v>172</v>
          </cell>
        </row>
        <row r="1401">
          <cell r="B1401" t="str">
            <v>SUPRAJIT</v>
          </cell>
          <cell r="C1401">
            <v>44018</v>
          </cell>
          <cell r="D1401">
            <v>152.65</v>
          </cell>
          <cell r="E1401">
            <v>155.4</v>
          </cell>
          <cell r="F1401">
            <v>149.25</v>
          </cell>
          <cell r="G1401">
            <v>150.8</v>
          </cell>
        </row>
        <row r="1402">
          <cell r="B1402" t="str">
            <v>SUPREMEINF</v>
          </cell>
          <cell r="C1402">
            <v>44018</v>
          </cell>
          <cell r="D1402">
            <v>12.35</v>
          </cell>
          <cell r="E1402">
            <v>12.9</v>
          </cell>
          <cell r="F1402">
            <v>12.35</v>
          </cell>
          <cell r="G1402">
            <v>12.6</v>
          </cell>
        </row>
        <row r="1403">
          <cell r="B1403" t="str">
            <v>SUPREMEIND</v>
          </cell>
          <cell r="C1403">
            <v>44018</v>
          </cell>
          <cell r="D1403">
            <v>1136.05</v>
          </cell>
          <cell r="E1403">
            <v>1163.5</v>
          </cell>
          <cell r="F1403">
            <v>1134</v>
          </cell>
          <cell r="G1403">
            <v>1160</v>
          </cell>
        </row>
        <row r="1404">
          <cell r="B1404" t="str">
            <v>SURANASOL</v>
          </cell>
          <cell r="C1404">
            <v>44018</v>
          </cell>
          <cell r="D1404">
            <v>8</v>
          </cell>
          <cell r="E1404">
            <v>8.1</v>
          </cell>
          <cell r="F1404">
            <v>7.45</v>
          </cell>
          <cell r="G1404">
            <v>8</v>
          </cell>
        </row>
        <row r="1405">
          <cell r="B1405" t="str">
            <v>SURANAT&amp;P</v>
          </cell>
          <cell r="C1405">
            <v>44018</v>
          </cell>
          <cell r="D1405">
            <v>4.25</v>
          </cell>
          <cell r="E1405">
            <v>4.6</v>
          </cell>
          <cell r="F1405">
            <v>4.1</v>
          </cell>
          <cell r="G1405">
            <v>4.55</v>
          </cell>
        </row>
        <row r="1406">
          <cell r="B1406" t="str">
            <v>SURYALAXMI</v>
          </cell>
          <cell r="C1406">
            <v>44018</v>
          </cell>
          <cell r="D1406">
            <v>17.9</v>
          </cell>
          <cell r="E1406">
            <v>19</v>
          </cell>
          <cell r="F1406">
            <v>17.5</v>
          </cell>
          <cell r="G1406">
            <v>18.65</v>
          </cell>
        </row>
        <row r="1407">
          <cell r="B1407" t="str">
            <v>SURYAROSNI</v>
          </cell>
          <cell r="C1407">
            <v>44018</v>
          </cell>
          <cell r="D1407">
            <v>114.5</v>
          </cell>
          <cell r="E1407">
            <v>119.45</v>
          </cell>
          <cell r="F1407">
            <v>114.3</v>
          </cell>
          <cell r="G1407">
            <v>119.45</v>
          </cell>
        </row>
        <row r="1408">
          <cell r="B1408" t="str">
            <v>SUTLEJTEX</v>
          </cell>
          <cell r="C1408">
            <v>44018</v>
          </cell>
          <cell r="D1408">
            <v>21.6</v>
          </cell>
          <cell r="E1408">
            <v>22.2</v>
          </cell>
          <cell r="F1408">
            <v>21.4</v>
          </cell>
          <cell r="G1408">
            <v>22</v>
          </cell>
        </row>
        <row r="1409">
          <cell r="B1409" t="str">
            <v>SUVENPHAR</v>
          </cell>
          <cell r="C1409">
            <v>44018</v>
          </cell>
          <cell r="D1409">
            <v>511</v>
          </cell>
          <cell r="E1409">
            <v>518</v>
          </cell>
          <cell r="F1409">
            <v>497</v>
          </cell>
          <cell r="G1409">
            <v>505.1</v>
          </cell>
        </row>
        <row r="1410">
          <cell r="B1410" t="str">
            <v>SUVEN</v>
          </cell>
          <cell r="C1410">
            <v>44018</v>
          </cell>
          <cell r="D1410">
            <v>40.95</v>
          </cell>
          <cell r="E1410">
            <v>40.95</v>
          </cell>
          <cell r="F1410">
            <v>39.5</v>
          </cell>
          <cell r="G1410">
            <v>39.65</v>
          </cell>
        </row>
        <row r="1411">
          <cell r="B1411" t="str">
            <v>SUZLON</v>
          </cell>
          <cell r="C1411">
            <v>44018</v>
          </cell>
          <cell r="D1411">
            <v>6.05</v>
          </cell>
          <cell r="E1411">
            <v>6.05</v>
          </cell>
          <cell r="F1411">
            <v>5.55</v>
          </cell>
          <cell r="G1411">
            <v>5.55</v>
          </cell>
        </row>
        <row r="1412">
          <cell r="B1412" t="str">
            <v>SWANENERGY</v>
          </cell>
          <cell r="C1412">
            <v>44018</v>
          </cell>
          <cell r="D1412">
            <v>141.95</v>
          </cell>
          <cell r="E1412">
            <v>147</v>
          </cell>
          <cell r="F1412">
            <v>140</v>
          </cell>
          <cell r="G1412">
            <v>144.5</v>
          </cell>
        </row>
        <row r="1413">
          <cell r="B1413" t="str">
            <v>SWSOLAR</v>
          </cell>
          <cell r="C1413">
            <v>44018</v>
          </cell>
          <cell r="D1413">
            <v>227.4</v>
          </cell>
          <cell r="E1413">
            <v>233.7</v>
          </cell>
          <cell r="F1413">
            <v>219</v>
          </cell>
          <cell r="G1413">
            <v>233.7</v>
          </cell>
        </row>
        <row r="1414">
          <cell r="B1414" t="str">
            <v>SWARAJENG</v>
          </cell>
          <cell r="C1414">
            <v>44018</v>
          </cell>
          <cell r="D1414">
            <v>1424.95</v>
          </cell>
          <cell r="E1414">
            <v>1432.95</v>
          </cell>
          <cell r="F1414">
            <v>1402.2</v>
          </cell>
          <cell r="G1414">
            <v>1425.55</v>
          </cell>
        </row>
        <row r="1415">
          <cell r="B1415" t="str">
            <v>SWELECTES</v>
          </cell>
          <cell r="C1415">
            <v>44018</v>
          </cell>
          <cell r="D1415">
            <v>126</v>
          </cell>
          <cell r="E1415">
            <v>132.95</v>
          </cell>
          <cell r="F1415">
            <v>126</v>
          </cell>
          <cell r="G1415">
            <v>129.75</v>
          </cell>
        </row>
        <row r="1416">
          <cell r="B1416" t="str">
            <v>SYMPHONY</v>
          </cell>
          <cell r="C1416">
            <v>44018</v>
          </cell>
          <cell r="D1416">
            <v>904.2</v>
          </cell>
          <cell r="E1416">
            <v>906.25</v>
          </cell>
          <cell r="F1416">
            <v>895.5</v>
          </cell>
          <cell r="G1416">
            <v>900.15</v>
          </cell>
        </row>
        <row r="1417">
          <cell r="B1417" t="str">
            <v>SYNCOM</v>
          </cell>
          <cell r="C1417">
            <v>44018</v>
          </cell>
          <cell r="D1417">
            <v>3.6</v>
          </cell>
          <cell r="E1417">
            <v>3.6</v>
          </cell>
          <cell r="F1417">
            <v>3.3</v>
          </cell>
          <cell r="G1417">
            <v>3.3</v>
          </cell>
        </row>
        <row r="1418">
          <cell r="B1418" t="str">
            <v>SYNGENE</v>
          </cell>
          <cell r="C1418">
            <v>44018</v>
          </cell>
          <cell r="D1418">
            <v>438</v>
          </cell>
          <cell r="E1418">
            <v>447.6</v>
          </cell>
          <cell r="F1418">
            <v>431</v>
          </cell>
          <cell r="G1418">
            <v>436.2</v>
          </cell>
        </row>
        <row r="1419">
          <cell r="B1419" t="str">
            <v>TAINWALCHM</v>
          </cell>
          <cell r="C1419">
            <v>44018</v>
          </cell>
          <cell r="D1419">
            <v>46.05</v>
          </cell>
          <cell r="E1419">
            <v>48.45</v>
          </cell>
          <cell r="F1419">
            <v>46</v>
          </cell>
          <cell r="G1419">
            <v>47.7</v>
          </cell>
        </row>
        <row r="1420">
          <cell r="B1420" t="str">
            <v>TAJGVK</v>
          </cell>
          <cell r="C1420">
            <v>44018</v>
          </cell>
          <cell r="D1420">
            <v>157.9</v>
          </cell>
          <cell r="E1420">
            <v>157.9</v>
          </cell>
          <cell r="F1420">
            <v>149.5</v>
          </cell>
          <cell r="G1420">
            <v>151.5</v>
          </cell>
        </row>
        <row r="1421">
          <cell r="B1421" t="str">
            <v>TAKE</v>
          </cell>
          <cell r="C1421">
            <v>44018</v>
          </cell>
          <cell r="D1421">
            <v>49</v>
          </cell>
          <cell r="E1421">
            <v>49.4</v>
          </cell>
          <cell r="F1421">
            <v>48.45</v>
          </cell>
          <cell r="G1421">
            <v>48.65</v>
          </cell>
        </row>
        <row r="1422">
          <cell r="B1422" t="str">
            <v>TALBROAUTO</v>
          </cell>
          <cell r="C1422">
            <v>44018</v>
          </cell>
          <cell r="D1422">
            <v>111.8</v>
          </cell>
          <cell r="E1422">
            <v>111.8</v>
          </cell>
          <cell r="F1422">
            <v>104.8</v>
          </cell>
          <cell r="G1422">
            <v>106.7</v>
          </cell>
        </row>
        <row r="1423">
          <cell r="B1423" t="str">
            <v>TALWALKARS</v>
          </cell>
          <cell r="C1423">
            <v>44018</v>
          </cell>
          <cell r="D1423">
            <v>3.75</v>
          </cell>
          <cell r="E1423">
            <v>3.75</v>
          </cell>
          <cell r="F1423">
            <v>3.45</v>
          </cell>
          <cell r="G1423">
            <v>3.45</v>
          </cell>
        </row>
        <row r="1424">
          <cell r="B1424" t="str">
            <v>TALWGYM</v>
          </cell>
          <cell r="C1424">
            <v>44018</v>
          </cell>
          <cell r="D1424">
            <v>2.2</v>
          </cell>
          <cell r="E1424">
            <v>2.2</v>
          </cell>
          <cell r="F1424">
            <v>2</v>
          </cell>
          <cell r="G1424">
            <v>2</v>
          </cell>
        </row>
        <row r="1425">
          <cell r="B1425" t="str">
            <v>TANLA</v>
          </cell>
          <cell r="C1425">
            <v>44018</v>
          </cell>
          <cell r="D1425">
            <v>75.9</v>
          </cell>
          <cell r="E1425">
            <v>76.4</v>
          </cell>
          <cell r="F1425">
            <v>73.5</v>
          </cell>
          <cell r="G1425">
            <v>74.85</v>
          </cell>
        </row>
        <row r="1426">
          <cell r="B1426" t="str">
            <v>TANTIACONS</v>
          </cell>
          <cell r="C1426">
            <v>44018</v>
          </cell>
          <cell r="D1426">
            <v>1.9</v>
          </cell>
          <cell r="E1426">
            <v>1.9</v>
          </cell>
          <cell r="F1426">
            <v>1.85</v>
          </cell>
          <cell r="G1426">
            <v>1.9</v>
          </cell>
        </row>
        <row r="1427">
          <cell r="B1427" t="str">
            <v>TASTYBITE</v>
          </cell>
          <cell r="C1427">
            <v>44018</v>
          </cell>
          <cell r="D1427">
            <v>13180</v>
          </cell>
          <cell r="E1427">
            <v>13500</v>
          </cell>
          <cell r="F1427">
            <v>13001</v>
          </cell>
          <cell r="G1427">
            <v>13109.35</v>
          </cell>
        </row>
        <row r="1428">
          <cell r="B1428" t="str">
            <v>TARMAT</v>
          </cell>
          <cell r="C1428">
            <v>44018</v>
          </cell>
          <cell r="D1428">
            <v>25.4</v>
          </cell>
          <cell r="E1428">
            <v>25.4</v>
          </cell>
          <cell r="F1428">
            <v>24</v>
          </cell>
          <cell r="G1428">
            <v>24.65</v>
          </cell>
        </row>
        <row r="1429">
          <cell r="B1429" t="str">
            <v>TATACHEM</v>
          </cell>
          <cell r="C1429">
            <v>44018</v>
          </cell>
          <cell r="D1429">
            <v>312</v>
          </cell>
          <cell r="E1429">
            <v>313.65</v>
          </cell>
          <cell r="F1429">
            <v>308.8</v>
          </cell>
          <cell r="G1429">
            <v>309.9</v>
          </cell>
        </row>
        <row r="1430">
          <cell r="B1430" t="str">
            <v>TATACOFFEE</v>
          </cell>
          <cell r="C1430">
            <v>44018</v>
          </cell>
          <cell r="D1430">
            <v>85.8</v>
          </cell>
          <cell r="E1430">
            <v>87.85</v>
          </cell>
          <cell r="F1430">
            <v>85.05</v>
          </cell>
          <cell r="G1430">
            <v>86.6</v>
          </cell>
        </row>
        <row r="1431">
          <cell r="B1431" t="str">
            <v>TATACOMM</v>
          </cell>
          <cell r="C1431">
            <v>44018</v>
          </cell>
          <cell r="D1431">
            <v>628.8</v>
          </cell>
          <cell r="E1431">
            <v>630</v>
          </cell>
          <cell r="F1431">
            <v>620.05</v>
          </cell>
          <cell r="G1431">
            <v>623.6</v>
          </cell>
        </row>
        <row r="1432">
          <cell r="B1432" t="str">
            <v>TATACONSUM</v>
          </cell>
          <cell r="C1432">
            <v>44018</v>
          </cell>
          <cell r="D1432">
            <v>400.05</v>
          </cell>
          <cell r="E1432">
            <v>408.45</v>
          </cell>
          <cell r="F1432">
            <v>397.3</v>
          </cell>
          <cell r="G1432">
            <v>405.7</v>
          </cell>
        </row>
        <row r="1433">
          <cell r="B1433" t="str">
            <v>TATAELXSI</v>
          </cell>
          <cell r="C1433">
            <v>44018</v>
          </cell>
          <cell r="D1433">
            <v>918.8</v>
          </cell>
          <cell r="E1433">
            <v>927</v>
          </cell>
          <cell r="F1433">
            <v>909</v>
          </cell>
          <cell r="G1433">
            <v>917.05</v>
          </cell>
        </row>
        <row r="1434">
          <cell r="B1434" t="str">
            <v>TATAINVEST</v>
          </cell>
          <cell r="C1434">
            <v>44018</v>
          </cell>
          <cell r="D1434">
            <v>762</v>
          </cell>
          <cell r="E1434">
            <v>772.95</v>
          </cell>
          <cell r="F1434">
            <v>751.55</v>
          </cell>
          <cell r="G1434">
            <v>759.75</v>
          </cell>
        </row>
        <row r="1435">
          <cell r="B1435" t="str">
            <v>TATAMETALI</v>
          </cell>
          <cell r="C1435">
            <v>44018</v>
          </cell>
          <cell r="D1435">
            <v>491</v>
          </cell>
          <cell r="E1435">
            <v>507</v>
          </cell>
          <cell r="F1435">
            <v>488</v>
          </cell>
          <cell r="G1435">
            <v>494.15</v>
          </cell>
        </row>
        <row r="1436">
          <cell r="B1436" t="str">
            <v>TATAMTRDVR</v>
          </cell>
          <cell r="C1436">
            <v>44018</v>
          </cell>
          <cell r="D1436">
            <v>42.5</v>
          </cell>
          <cell r="E1436">
            <v>43.55</v>
          </cell>
          <cell r="F1436">
            <v>41.6</v>
          </cell>
          <cell r="G1436">
            <v>43.25</v>
          </cell>
        </row>
        <row r="1437">
          <cell r="B1437" t="str">
            <v>TATAMOTORS</v>
          </cell>
          <cell r="C1437">
            <v>44018</v>
          </cell>
          <cell r="D1437">
            <v>105</v>
          </cell>
          <cell r="E1437">
            <v>109.9</v>
          </cell>
          <cell r="F1437">
            <v>104.5</v>
          </cell>
          <cell r="G1437">
            <v>109</v>
          </cell>
        </row>
        <row r="1438">
          <cell r="B1438" t="str">
            <v>TATAPOWER</v>
          </cell>
          <cell r="C1438">
            <v>44018</v>
          </cell>
          <cell r="D1438">
            <v>50.65</v>
          </cell>
          <cell r="E1438">
            <v>50.9</v>
          </cell>
          <cell r="F1438">
            <v>49.9</v>
          </cell>
          <cell r="G1438">
            <v>50.35</v>
          </cell>
        </row>
        <row r="1439">
          <cell r="B1439" t="str">
            <v>TATASTEEL</v>
          </cell>
          <cell r="C1439">
            <v>44018</v>
          </cell>
          <cell r="D1439">
            <v>333.15</v>
          </cell>
          <cell r="E1439">
            <v>341.7</v>
          </cell>
          <cell r="F1439">
            <v>330.3</v>
          </cell>
          <cell r="G1439">
            <v>338.9</v>
          </cell>
        </row>
        <row r="1440">
          <cell r="B1440" t="str">
            <v>TATASTLBSL</v>
          </cell>
          <cell r="C1440">
            <v>44018</v>
          </cell>
          <cell r="D1440">
            <v>20.9</v>
          </cell>
          <cell r="E1440">
            <v>21.15</v>
          </cell>
          <cell r="F1440">
            <v>20.35</v>
          </cell>
          <cell r="G1440">
            <v>20.9</v>
          </cell>
        </row>
        <row r="1441">
          <cell r="B1441" t="str">
            <v>TBZ</v>
          </cell>
          <cell r="C1441">
            <v>44018</v>
          </cell>
          <cell r="D1441">
            <v>29</v>
          </cell>
          <cell r="E1441">
            <v>29.95</v>
          </cell>
          <cell r="F1441">
            <v>29</v>
          </cell>
          <cell r="G1441">
            <v>29.4</v>
          </cell>
        </row>
        <row r="1442">
          <cell r="B1442" t="str">
            <v>TATASTLLP</v>
          </cell>
          <cell r="C1442">
            <v>44018</v>
          </cell>
          <cell r="D1442">
            <v>239.9</v>
          </cell>
          <cell r="E1442">
            <v>247.55</v>
          </cell>
          <cell r="F1442">
            <v>237</v>
          </cell>
          <cell r="G1442">
            <v>242.95</v>
          </cell>
        </row>
        <row r="1443">
          <cell r="B1443" t="str">
            <v>TCI</v>
          </cell>
          <cell r="C1443">
            <v>44018</v>
          </cell>
          <cell r="D1443">
            <v>169.75</v>
          </cell>
          <cell r="E1443">
            <v>175.5</v>
          </cell>
          <cell r="F1443">
            <v>169.55</v>
          </cell>
          <cell r="G1443">
            <v>174.3</v>
          </cell>
        </row>
        <row r="1444">
          <cell r="B1444" t="str">
            <v>TCIEXP</v>
          </cell>
          <cell r="C1444">
            <v>44018</v>
          </cell>
          <cell r="D1444">
            <v>660.1</v>
          </cell>
          <cell r="E1444">
            <v>675</v>
          </cell>
          <cell r="F1444">
            <v>659.6</v>
          </cell>
          <cell r="G1444">
            <v>663.05</v>
          </cell>
        </row>
        <row r="1445">
          <cell r="B1445" t="str">
            <v>TCIDEVELOP</v>
          </cell>
          <cell r="C1445">
            <v>44018</v>
          </cell>
          <cell r="D1445">
            <v>276</v>
          </cell>
          <cell r="E1445">
            <v>280.55</v>
          </cell>
          <cell r="F1445">
            <v>274</v>
          </cell>
          <cell r="G1445">
            <v>275.7</v>
          </cell>
        </row>
        <row r="1446">
          <cell r="B1446" t="str">
            <v>TCNSBRANDS</v>
          </cell>
          <cell r="C1446">
            <v>44018</v>
          </cell>
          <cell r="D1446">
            <v>357</v>
          </cell>
          <cell r="E1446">
            <v>357</v>
          </cell>
          <cell r="F1446">
            <v>340</v>
          </cell>
          <cell r="G1446">
            <v>340.55</v>
          </cell>
        </row>
        <row r="1447">
          <cell r="B1447" t="str">
            <v>TCPLPACK</v>
          </cell>
          <cell r="C1447">
            <v>44018</v>
          </cell>
          <cell r="D1447">
            <v>256.05</v>
          </cell>
          <cell r="E1447">
            <v>262</v>
          </cell>
          <cell r="F1447">
            <v>255.85</v>
          </cell>
          <cell r="G1447">
            <v>256.7</v>
          </cell>
        </row>
        <row r="1448">
          <cell r="B1448" t="str">
            <v>TCIFINANCE</v>
          </cell>
          <cell r="C1448">
            <v>44018</v>
          </cell>
          <cell r="D1448">
            <v>6.85</v>
          </cell>
          <cell r="E1448">
            <v>7.2</v>
          </cell>
          <cell r="F1448">
            <v>6.85</v>
          </cell>
          <cell r="G1448">
            <v>6.85</v>
          </cell>
        </row>
        <row r="1449">
          <cell r="B1449" t="str">
            <v>TCS</v>
          </cell>
          <cell r="C1449">
            <v>44018</v>
          </cell>
          <cell r="D1449">
            <v>2205</v>
          </cell>
          <cell r="E1449">
            <v>2269.9</v>
          </cell>
          <cell r="F1449">
            <v>2205</v>
          </cell>
          <cell r="G1449">
            <v>2263.2</v>
          </cell>
        </row>
        <row r="1450">
          <cell r="B1450" t="str">
            <v>TDPOWERSYS</v>
          </cell>
          <cell r="C1450">
            <v>44018</v>
          </cell>
          <cell r="D1450">
            <v>119.5</v>
          </cell>
          <cell r="E1450">
            <v>121</v>
          </cell>
          <cell r="F1450">
            <v>112.3</v>
          </cell>
          <cell r="G1450">
            <v>116.65</v>
          </cell>
        </row>
        <row r="1451">
          <cell r="B1451" t="str">
            <v>TEAMLEASE</v>
          </cell>
          <cell r="C1451">
            <v>44018</v>
          </cell>
          <cell r="D1451">
            <v>1726.85</v>
          </cell>
          <cell r="E1451">
            <v>1765</v>
          </cell>
          <cell r="F1451">
            <v>1715</v>
          </cell>
          <cell r="G1451">
            <v>1746.05</v>
          </cell>
        </row>
        <row r="1452">
          <cell r="B1452" t="str">
            <v>TECHIN</v>
          </cell>
          <cell r="C1452">
            <v>44018</v>
          </cell>
          <cell r="D1452">
            <v>3</v>
          </cell>
          <cell r="E1452">
            <v>3</v>
          </cell>
          <cell r="F1452">
            <v>3</v>
          </cell>
          <cell r="G1452">
            <v>3</v>
          </cell>
        </row>
        <row r="1453">
          <cell r="B1453" t="str">
            <v>TECHNOE</v>
          </cell>
          <cell r="C1453">
            <v>44018</v>
          </cell>
          <cell r="D1453">
            <v>195</v>
          </cell>
          <cell r="E1453">
            <v>195</v>
          </cell>
          <cell r="F1453">
            <v>181.5</v>
          </cell>
          <cell r="G1453">
            <v>186.15</v>
          </cell>
        </row>
        <row r="1454">
          <cell r="B1454" t="str">
            <v>TECHM</v>
          </cell>
          <cell r="C1454">
            <v>44018</v>
          </cell>
          <cell r="D1454">
            <v>574.95</v>
          </cell>
          <cell r="E1454">
            <v>588</v>
          </cell>
          <cell r="F1454">
            <v>573.05</v>
          </cell>
          <cell r="G1454">
            <v>581.55</v>
          </cell>
        </row>
        <row r="1455">
          <cell r="B1455" t="str">
            <v>TEJASNET</v>
          </cell>
          <cell r="C1455">
            <v>44018</v>
          </cell>
          <cell r="D1455">
            <v>47.9</v>
          </cell>
          <cell r="E1455">
            <v>48.9</v>
          </cell>
          <cell r="F1455">
            <v>45.9</v>
          </cell>
          <cell r="G1455">
            <v>47.05</v>
          </cell>
        </row>
        <row r="1456">
          <cell r="B1456" t="str">
            <v>TECHNOFAB</v>
          </cell>
          <cell r="C1456">
            <v>44018</v>
          </cell>
          <cell r="D1456">
            <v>9.4</v>
          </cell>
          <cell r="E1456">
            <v>9.5</v>
          </cell>
          <cell r="F1456">
            <v>9.4</v>
          </cell>
          <cell r="G1456">
            <v>9.4</v>
          </cell>
        </row>
        <row r="1457">
          <cell r="B1457" t="str">
            <v>TERASOFT</v>
          </cell>
          <cell r="C1457">
            <v>44018</v>
          </cell>
          <cell r="D1457">
            <v>26.5</v>
          </cell>
          <cell r="E1457">
            <v>30.1</v>
          </cell>
          <cell r="F1457">
            <v>25.6</v>
          </cell>
          <cell r="G1457">
            <v>30.1</v>
          </cell>
        </row>
        <row r="1458">
          <cell r="B1458" t="str">
            <v>TEXINFRA</v>
          </cell>
          <cell r="C1458">
            <v>44018</v>
          </cell>
          <cell r="D1458">
            <v>41.95</v>
          </cell>
          <cell r="E1458">
            <v>41.95</v>
          </cell>
          <cell r="F1458">
            <v>38.4</v>
          </cell>
          <cell r="G1458">
            <v>38.75</v>
          </cell>
        </row>
        <row r="1459">
          <cell r="B1459" t="str">
            <v>TEXMOPIPES</v>
          </cell>
          <cell r="C1459">
            <v>44018</v>
          </cell>
          <cell r="D1459">
            <v>14.7</v>
          </cell>
          <cell r="E1459">
            <v>14.7</v>
          </cell>
          <cell r="F1459">
            <v>14.2</v>
          </cell>
          <cell r="G1459">
            <v>14.7</v>
          </cell>
        </row>
        <row r="1460">
          <cell r="B1460" t="str">
            <v>TEXRAIL</v>
          </cell>
          <cell r="C1460">
            <v>44018</v>
          </cell>
          <cell r="D1460">
            <v>30</v>
          </cell>
          <cell r="E1460">
            <v>30</v>
          </cell>
          <cell r="F1460">
            <v>28.15</v>
          </cell>
          <cell r="G1460">
            <v>28.25</v>
          </cell>
        </row>
        <row r="1461">
          <cell r="B1461" t="str">
            <v>TFCILTD</v>
          </cell>
          <cell r="C1461">
            <v>44018</v>
          </cell>
          <cell r="D1461">
            <v>42.9</v>
          </cell>
          <cell r="E1461">
            <v>43.05</v>
          </cell>
          <cell r="F1461">
            <v>40.6</v>
          </cell>
          <cell r="G1461">
            <v>40.7</v>
          </cell>
        </row>
        <row r="1462">
          <cell r="B1462" t="str">
            <v>TGBHOTELS</v>
          </cell>
          <cell r="C1462">
            <v>44018</v>
          </cell>
          <cell r="D1462">
            <v>4</v>
          </cell>
          <cell r="E1462">
            <v>4</v>
          </cell>
          <cell r="F1462">
            <v>4</v>
          </cell>
          <cell r="G1462">
            <v>4</v>
          </cell>
        </row>
        <row r="1463">
          <cell r="B1463" t="str">
            <v>THANGAMAYL</v>
          </cell>
          <cell r="C1463">
            <v>44018</v>
          </cell>
          <cell r="D1463">
            <v>265.3</v>
          </cell>
          <cell r="E1463">
            <v>276</v>
          </cell>
          <cell r="F1463">
            <v>260.3</v>
          </cell>
          <cell r="G1463">
            <v>273.8</v>
          </cell>
        </row>
        <row r="1464">
          <cell r="B1464" t="str">
            <v>THEINVEST</v>
          </cell>
          <cell r="C1464">
            <v>44018</v>
          </cell>
          <cell r="D1464">
            <v>105.75</v>
          </cell>
          <cell r="E1464">
            <v>105.75</v>
          </cell>
          <cell r="F1464">
            <v>98.05</v>
          </cell>
          <cell r="G1464">
            <v>101.1</v>
          </cell>
        </row>
        <row r="1465">
          <cell r="B1465" t="str">
            <v>THEMISMED</v>
          </cell>
          <cell r="C1465">
            <v>44018</v>
          </cell>
          <cell r="D1465">
            <v>353.95</v>
          </cell>
          <cell r="E1465">
            <v>356.9</v>
          </cell>
          <cell r="F1465">
            <v>345.05</v>
          </cell>
          <cell r="G1465">
            <v>350.25</v>
          </cell>
        </row>
        <row r="1466">
          <cell r="B1466" t="str">
            <v>THERMAX</v>
          </cell>
          <cell r="C1466">
            <v>44018</v>
          </cell>
          <cell r="D1466">
            <v>775</v>
          </cell>
          <cell r="E1466">
            <v>786</v>
          </cell>
          <cell r="F1466">
            <v>770</v>
          </cell>
          <cell r="G1466">
            <v>780.6</v>
          </cell>
        </row>
        <row r="1467">
          <cell r="B1467" t="str">
            <v>THIRUSUGAR</v>
          </cell>
          <cell r="C1467">
            <v>44018</v>
          </cell>
          <cell r="D1467">
            <v>4.75</v>
          </cell>
          <cell r="E1467">
            <v>4.75</v>
          </cell>
          <cell r="F1467">
            <v>4.75</v>
          </cell>
          <cell r="G1467">
            <v>4.75</v>
          </cell>
        </row>
        <row r="1468">
          <cell r="B1468" t="str">
            <v>THOMASCOTT</v>
          </cell>
          <cell r="C1468">
            <v>44018</v>
          </cell>
          <cell r="D1468">
            <v>6.65</v>
          </cell>
          <cell r="E1468">
            <v>6.65</v>
          </cell>
          <cell r="F1468">
            <v>6.05</v>
          </cell>
          <cell r="G1468">
            <v>6.65</v>
          </cell>
        </row>
        <row r="1469">
          <cell r="B1469" t="str">
            <v>THYROCARE</v>
          </cell>
          <cell r="C1469">
            <v>44018</v>
          </cell>
          <cell r="D1469">
            <v>516</v>
          </cell>
          <cell r="E1469">
            <v>518.05</v>
          </cell>
          <cell r="F1469">
            <v>511.1</v>
          </cell>
          <cell r="G1469">
            <v>512.45</v>
          </cell>
        </row>
        <row r="1470">
          <cell r="B1470" t="str">
            <v>THOMASCOOK</v>
          </cell>
          <cell r="C1470">
            <v>44018</v>
          </cell>
          <cell r="D1470">
            <v>28.4</v>
          </cell>
          <cell r="E1470">
            <v>29.25</v>
          </cell>
          <cell r="F1470">
            <v>27.45</v>
          </cell>
          <cell r="G1470">
            <v>29.2</v>
          </cell>
        </row>
        <row r="1471">
          <cell r="B1471" t="str">
            <v>TI</v>
          </cell>
          <cell r="C1471">
            <v>44018</v>
          </cell>
          <cell r="D1471">
            <v>19.65</v>
          </cell>
          <cell r="E1471">
            <v>19.95</v>
          </cell>
          <cell r="F1471">
            <v>18.65</v>
          </cell>
          <cell r="G1471">
            <v>18.9</v>
          </cell>
        </row>
        <row r="1472">
          <cell r="B1472" t="str">
            <v>TIDEWATER</v>
          </cell>
          <cell r="C1472">
            <v>44018</v>
          </cell>
          <cell r="D1472">
            <v>4120</v>
          </cell>
          <cell r="E1472">
            <v>4199</v>
          </cell>
          <cell r="F1472">
            <v>4091.05</v>
          </cell>
          <cell r="G1472">
            <v>4155.8</v>
          </cell>
        </row>
        <row r="1473">
          <cell r="B1473" t="str">
            <v>TIINDIA</v>
          </cell>
          <cell r="C1473">
            <v>44018</v>
          </cell>
          <cell r="D1473">
            <v>439</v>
          </cell>
          <cell r="E1473">
            <v>452</v>
          </cell>
          <cell r="F1473">
            <v>438.95</v>
          </cell>
          <cell r="G1473">
            <v>449.85</v>
          </cell>
        </row>
        <row r="1474">
          <cell r="B1474" t="str">
            <v>TIIL</v>
          </cell>
          <cell r="C1474">
            <v>44018</v>
          </cell>
          <cell r="D1474">
            <v>249.95</v>
          </cell>
          <cell r="E1474">
            <v>261.9</v>
          </cell>
          <cell r="F1474">
            <v>249.05</v>
          </cell>
          <cell r="G1474">
            <v>256.1</v>
          </cell>
        </row>
        <row r="1475">
          <cell r="B1475" t="str">
            <v>TIJARIA</v>
          </cell>
          <cell r="C1475">
            <v>44018</v>
          </cell>
          <cell r="D1475">
            <v>7.4</v>
          </cell>
          <cell r="E1475">
            <v>7.4</v>
          </cell>
          <cell r="F1475">
            <v>7.4</v>
          </cell>
          <cell r="G1475">
            <v>7.4</v>
          </cell>
        </row>
        <row r="1476">
          <cell r="B1476" t="str">
            <v>TIL</v>
          </cell>
          <cell r="C1476">
            <v>44018</v>
          </cell>
          <cell r="D1476">
            <v>141</v>
          </cell>
          <cell r="E1476">
            <v>142.7</v>
          </cell>
          <cell r="F1476">
            <v>137.1</v>
          </cell>
          <cell r="G1476">
            <v>137.9</v>
          </cell>
        </row>
        <row r="1477">
          <cell r="B1477" t="str">
            <v>TIMESGTY</v>
          </cell>
          <cell r="C1477">
            <v>44018</v>
          </cell>
          <cell r="D1477">
            <v>23.05</v>
          </cell>
          <cell r="E1477">
            <v>23.8</v>
          </cell>
          <cell r="F1477">
            <v>22.9</v>
          </cell>
          <cell r="G1477">
            <v>22.9</v>
          </cell>
        </row>
        <row r="1478">
          <cell r="B1478" t="str">
            <v>TIMETECHNO</v>
          </cell>
          <cell r="C1478">
            <v>44018</v>
          </cell>
          <cell r="D1478">
            <v>40</v>
          </cell>
          <cell r="E1478">
            <v>40.5</v>
          </cell>
          <cell r="F1478">
            <v>39.15</v>
          </cell>
          <cell r="G1478">
            <v>39.8</v>
          </cell>
        </row>
        <row r="1479">
          <cell r="B1479" t="str">
            <v>TIMKEN</v>
          </cell>
          <cell r="C1479">
            <v>44018</v>
          </cell>
          <cell r="D1479">
            <v>990</v>
          </cell>
          <cell r="E1479">
            <v>1028</v>
          </cell>
          <cell r="F1479">
            <v>990</v>
          </cell>
          <cell r="G1479">
            <v>993</v>
          </cell>
        </row>
        <row r="1480">
          <cell r="B1480" t="str">
            <v>TINPLATE</v>
          </cell>
          <cell r="C1480">
            <v>44018</v>
          </cell>
          <cell r="D1480">
            <v>119.8</v>
          </cell>
          <cell r="E1480">
            <v>135.9</v>
          </cell>
          <cell r="F1480">
            <v>119.2</v>
          </cell>
          <cell r="G1480">
            <v>132.85</v>
          </cell>
        </row>
        <row r="1481">
          <cell r="B1481" t="str">
            <v>TIPSINDLTD</v>
          </cell>
          <cell r="C1481">
            <v>44018</v>
          </cell>
          <cell r="D1481">
            <v>137.55</v>
          </cell>
          <cell r="E1481">
            <v>163.85</v>
          </cell>
          <cell r="F1481">
            <v>131.2</v>
          </cell>
          <cell r="G1481">
            <v>159.2</v>
          </cell>
        </row>
        <row r="1482">
          <cell r="B1482" t="str">
            <v>TIRUMALCHM</v>
          </cell>
          <cell r="C1482">
            <v>44018</v>
          </cell>
          <cell r="D1482">
            <v>52.7</v>
          </cell>
          <cell r="E1482">
            <v>54.4</v>
          </cell>
          <cell r="F1482">
            <v>51.35</v>
          </cell>
          <cell r="G1482">
            <v>52.6</v>
          </cell>
        </row>
        <row r="1483">
          <cell r="B1483" t="str">
            <v>TMRVL</v>
          </cell>
          <cell r="C1483">
            <v>44018</v>
          </cell>
          <cell r="D1483">
            <v>9.5</v>
          </cell>
          <cell r="E1483">
            <v>9.95</v>
          </cell>
          <cell r="F1483">
            <v>9.5</v>
          </cell>
          <cell r="G1483">
            <v>9.85</v>
          </cell>
        </row>
        <row r="1484">
          <cell r="B1484" t="str">
            <v>TITAN</v>
          </cell>
          <cell r="C1484">
            <v>44018</v>
          </cell>
          <cell r="D1484">
            <v>1007</v>
          </cell>
          <cell r="E1484">
            <v>1019.8</v>
          </cell>
          <cell r="F1484">
            <v>995.65</v>
          </cell>
          <cell r="G1484">
            <v>1014.2</v>
          </cell>
        </row>
        <row r="1485">
          <cell r="B1485" t="str">
            <v>TNPETRO</v>
          </cell>
          <cell r="C1485">
            <v>44018</v>
          </cell>
          <cell r="D1485">
            <v>34</v>
          </cell>
          <cell r="E1485">
            <v>36.35</v>
          </cell>
          <cell r="F1485">
            <v>34</v>
          </cell>
          <cell r="G1485">
            <v>35.85</v>
          </cell>
        </row>
        <row r="1486">
          <cell r="B1486" t="str">
            <v>TNPL</v>
          </cell>
          <cell r="C1486">
            <v>44018</v>
          </cell>
          <cell r="D1486">
            <v>109</v>
          </cell>
          <cell r="E1486">
            <v>111.95</v>
          </cell>
          <cell r="F1486">
            <v>109</v>
          </cell>
          <cell r="G1486">
            <v>111.1</v>
          </cell>
        </row>
        <row r="1487">
          <cell r="B1487" t="str">
            <v>TNTELE</v>
          </cell>
          <cell r="C1487">
            <v>44018</v>
          </cell>
          <cell r="D1487">
            <v>1.8</v>
          </cell>
          <cell r="E1487">
            <v>1.9</v>
          </cell>
          <cell r="F1487">
            <v>1.8</v>
          </cell>
          <cell r="G1487">
            <v>1.9</v>
          </cell>
        </row>
        <row r="1488">
          <cell r="B1488" t="str">
            <v>TOKYOPLAST</v>
          </cell>
          <cell r="C1488">
            <v>44018</v>
          </cell>
          <cell r="D1488">
            <v>68.95</v>
          </cell>
          <cell r="E1488">
            <v>74.4</v>
          </cell>
          <cell r="F1488">
            <v>65.35</v>
          </cell>
          <cell r="G1488">
            <v>68.25</v>
          </cell>
        </row>
        <row r="1489">
          <cell r="B1489" t="str">
            <v>TORNTPHARM</v>
          </cell>
          <cell r="C1489">
            <v>44018</v>
          </cell>
          <cell r="D1489">
            <v>2413</v>
          </cell>
          <cell r="E1489">
            <v>2415</v>
          </cell>
          <cell r="F1489">
            <v>2337.05</v>
          </cell>
          <cell r="G1489">
            <v>2347.25</v>
          </cell>
        </row>
        <row r="1490">
          <cell r="B1490" t="str">
            <v>TOUCHWOOD</v>
          </cell>
          <cell r="C1490">
            <v>44018</v>
          </cell>
          <cell r="D1490">
            <v>41.55</v>
          </cell>
          <cell r="E1490">
            <v>45.7</v>
          </cell>
          <cell r="F1490">
            <v>41.55</v>
          </cell>
          <cell r="G1490">
            <v>43.5</v>
          </cell>
        </row>
        <row r="1491">
          <cell r="B1491" t="str">
            <v>TPLPLASTEH</v>
          </cell>
          <cell r="C1491">
            <v>44018</v>
          </cell>
          <cell r="D1491">
            <v>106.7</v>
          </cell>
          <cell r="E1491">
            <v>120.9</v>
          </cell>
          <cell r="F1491">
            <v>106.45</v>
          </cell>
          <cell r="G1491">
            <v>112.6</v>
          </cell>
        </row>
        <row r="1492">
          <cell r="B1492" t="str">
            <v>TORNTPOWER</v>
          </cell>
          <cell r="C1492">
            <v>44018</v>
          </cell>
          <cell r="D1492">
            <v>328.3</v>
          </cell>
          <cell r="E1492">
            <v>335</v>
          </cell>
          <cell r="F1492">
            <v>326.7</v>
          </cell>
          <cell r="G1492">
            <v>332</v>
          </cell>
        </row>
        <row r="1493">
          <cell r="B1493" t="str">
            <v>TREJHARA</v>
          </cell>
          <cell r="C1493">
            <v>44018</v>
          </cell>
          <cell r="D1493">
            <v>10.5</v>
          </cell>
          <cell r="E1493">
            <v>10.5</v>
          </cell>
          <cell r="F1493">
            <v>10.5</v>
          </cell>
          <cell r="G1493">
            <v>10.5</v>
          </cell>
        </row>
        <row r="1494">
          <cell r="B1494" t="str">
            <v>TREEHOUSE</v>
          </cell>
          <cell r="C1494">
            <v>44018</v>
          </cell>
          <cell r="D1494">
            <v>4.55</v>
          </cell>
          <cell r="E1494">
            <v>4.65</v>
          </cell>
          <cell r="F1494">
            <v>4.35</v>
          </cell>
          <cell r="G1494">
            <v>4.6</v>
          </cell>
        </row>
        <row r="1495">
          <cell r="B1495" t="str">
            <v>TRF</v>
          </cell>
          <cell r="C1495">
            <v>44018</v>
          </cell>
          <cell r="D1495">
            <v>77.25</v>
          </cell>
          <cell r="E1495">
            <v>82</v>
          </cell>
          <cell r="F1495">
            <v>76.55</v>
          </cell>
          <cell r="G1495">
            <v>80.95</v>
          </cell>
        </row>
        <row r="1496">
          <cell r="B1496" t="str">
            <v>TRENT</v>
          </cell>
          <cell r="C1496">
            <v>44018</v>
          </cell>
          <cell r="D1496">
            <v>624</v>
          </cell>
          <cell r="E1496">
            <v>634</v>
          </cell>
          <cell r="F1496">
            <v>621.15</v>
          </cell>
          <cell r="G1496">
            <v>630</v>
          </cell>
        </row>
        <row r="1497">
          <cell r="B1497" t="str">
            <v>TRIDENT</v>
          </cell>
          <cell r="C1497">
            <v>44018</v>
          </cell>
          <cell r="D1497">
            <v>6.95</v>
          </cell>
          <cell r="E1497">
            <v>6.95</v>
          </cell>
          <cell r="F1497">
            <v>6.8</v>
          </cell>
          <cell r="G1497">
            <v>6.8</v>
          </cell>
        </row>
        <row r="1498">
          <cell r="B1498" t="str">
            <v>TRIGYN</v>
          </cell>
          <cell r="C1498">
            <v>44018</v>
          </cell>
          <cell r="D1498">
            <v>34.65</v>
          </cell>
          <cell r="E1498">
            <v>34.85</v>
          </cell>
          <cell r="F1498">
            <v>33</v>
          </cell>
          <cell r="G1498">
            <v>33.65</v>
          </cell>
        </row>
        <row r="1499">
          <cell r="B1499" t="str">
            <v>TRITURBINE</v>
          </cell>
          <cell r="C1499">
            <v>44018</v>
          </cell>
          <cell r="D1499">
            <v>76</v>
          </cell>
          <cell r="E1499">
            <v>88.2</v>
          </cell>
          <cell r="F1499">
            <v>75</v>
          </cell>
          <cell r="G1499">
            <v>85.85</v>
          </cell>
        </row>
        <row r="1500">
          <cell r="B1500" t="str">
            <v>TRIVENI</v>
          </cell>
          <cell r="C1500">
            <v>44018</v>
          </cell>
          <cell r="D1500">
            <v>55.45</v>
          </cell>
          <cell r="E1500">
            <v>57.65</v>
          </cell>
          <cell r="F1500">
            <v>55.45</v>
          </cell>
          <cell r="G1500">
            <v>57.65</v>
          </cell>
        </row>
        <row r="1501">
          <cell r="B1501" t="str">
            <v>TRIL</v>
          </cell>
          <cell r="C1501">
            <v>44018</v>
          </cell>
          <cell r="D1501">
            <v>11.85</v>
          </cell>
          <cell r="E1501">
            <v>12.45</v>
          </cell>
          <cell r="F1501">
            <v>11.3</v>
          </cell>
          <cell r="G1501">
            <v>11.95</v>
          </cell>
        </row>
        <row r="1502">
          <cell r="B1502" t="str">
            <v>TTKHLTCARE</v>
          </cell>
          <cell r="C1502">
            <v>44018</v>
          </cell>
          <cell r="D1502">
            <v>462</v>
          </cell>
          <cell r="E1502">
            <v>476.3</v>
          </cell>
          <cell r="F1502">
            <v>445.15</v>
          </cell>
          <cell r="G1502">
            <v>453.85</v>
          </cell>
        </row>
        <row r="1503">
          <cell r="B1503" t="str">
            <v>TTL</v>
          </cell>
          <cell r="C1503">
            <v>44018</v>
          </cell>
          <cell r="D1503">
            <v>29.25</v>
          </cell>
          <cell r="E1503">
            <v>29.75</v>
          </cell>
          <cell r="F1503">
            <v>28.7</v>
          </cell>
          <cell r="G1503">
            <v>28.95</v>
          </cell>
        </row>
        <row r="1504">
          <cell r="B1504" t="str">
            <v>TTKPRESTIG</v>
          </cell>
          <cell r="C1504">
            <v>44018</v>
          </cell>
          <cell r="D1504">
            <v>5525</v>
          </cell>
          <cell r="E1504">
            <v>5570</v>
          </cell>
          <cell r="F1504">
            <v>5461.15</v>
          </cell>
          <cell r="G1504">
            <v>5537.65</v>
          </cell>
        </row>
        <row r="1505">
          <cell r="B1505" t="str">
            <v>TTML</v>
          </cell>
          <cell r="C1505">
            <v>44018</v>
          </cell>
          <cell r="D1505">
            <v>4</v>
          </cell>
          <cell r="E1505">
            <v>4</v>
          </cell>
          <cell r="F1505">
            <v>3.9</v>
          </cell>
          <cell r="G1505">
            <v>4</v>
          </cell>
        </row>
        <row r="1506">
          <cell r="B1506" t="str">
            <v>TV18BRDCST</v>
          </cell>
          <cell r="C1506">
            <v>44018</v>
          </cell>
          <cell r="D1506">
            <v>35.35</v>
          </cell>
          <cell r="E1506">
            <v>35.65</v>
          </cell>
          <cell r="F1506">
            <v>34.65</v>
          </cell>
          <cell r="G1506">
            <v>34.8</v>
          </cell>
        </row>
        <row r="1507">
          <cell r="B1507" t="str">
            <v>TVSELECT</v>
          </cell>
          <cell r="C1507">
            <v>44018</v>
          </cell>
          <cell r="D1507">
            <v>101.8</v>
          </cell>
          <cell r="E1507">
            <v>101.8</v>
          </cell>
          <cell r="F1507">
            <v>96.2</v>
          </cell>
          <cell r="G1507">
            <v>98.95</v>
          </cell>
        </row>
        <row r="1508">
          <cell r="B1508" t="str">
            <v>TVSMOTOR</v>
          </cell>
          <cell r="C1508">
            <v>44018</v>
          </cell>
          <cell r="D1508">
            <v>399.95</v>
          </cell>
          <cell r="E1508">
            <v>412.3</v>
          </cell>
          <cell r="F1508">
            <v>397.5</v>
          </cell>
          <cell r="G1508">
            <v>408.25</v>
          </cell>
        </row>
        <row r="1509">
          <cell r="B1509" t="str">
            <v>TVSSRICHAK</v>
          </cell>
          <cell r="C1509">
            <v>44018</v>
          </cell>
          <cell r="D1509">
            <v>1449.9</v>
          </cell>
          <cell r="E1509">
            <v>1449.9</v>
          </cell>
          <cell r="F1509">
            <v>1417.95</v>
          </cell>
          <cell r="G1509">
            <v>1422.55</v>
          </cell>
        </row>
        <row r="1510">
          <cell r="B1510" t="str">
            <v>TVTODAY</v>
          </cell>
          <cell r="C1510">
            <v>44018</v>
          </cell>
          <cell r="D1510">
            <v>189.1</v>
          </cell>
          <cell r="E1510">
            <v>197.7</v>
          </cell>
          <cell r="F1510">
            <v>189.1</v>
          </cell>
          <cell r="G1510">
            <v>196.15</v>
          </cell>
        </row>
        <row r="1511">
          <cell r="B1511" t="str">
            <v>TVVISION</v>
          </cell>
          <cell r="C1511">
            <v>44018</v>
          </cell>
          <cell r="D1511">
            <v>2.4</v>
          </cell>
          <cell r="E1511">
            <v>2.4</v>
          </cell>
          <cell r="F1511">
            <v>2.2</v>
          </cell>
          <cell r="G1511">
            <v>2.2</v>
          </cell>
        </row>
        <row r="1512">
          <cell r="B1512" t="str">
            <v>TWL</v>
          </cell>
          <cell r="C1512">
            <v>44018</v>
          </cell>
          <cell r="D1512">
            <v>39.7</v>
          </cell>
          <cell r="E1512">
            <v>39.7</v>
          </cell>
          <cell r="F1512">
            <v>39.7</v>
          </cell>
          <cell r="G1512">
            <v>39.7</v>
          </cell>
        </row>
        <row r="1513">
          <cell r="B1513" t="str">
            <v>UBL</v>
          </cell>
          <cell r="C1513">
            <v>44018</v>
          </cell>
          <cell r="D1513">
            <v>1040</v>
          </cell>
          <cell r="E1513">
            <v>1068.95</v>
          </cell>
          <cell r="F1513">
            <v>1036.3</v>
          </cell>
          <cell r="G1513">
            <v>1060.35</v>
          </cell>
        </row>
        <row r="1514">
          <cell r="B1514" t="str">
            <v>UCALFUEL</v>
          </cell>
          <cell r="C1514">
            <v>44018</v>
          </cell>
          <cell r="D1514">
            <v>114.3</v>
          </cell>
          <cell r="E1514">
            <v>118.8</v>
          </cell>
          <cell r="F1514">
            <v>114.3</v>
          </cell>
          <cell r="G1514">
            <v>115.15</v>
          </cell>
        </row>
        <row r="1515">
          <cell r="B1515" t="str">
            <v>UCOBANK</v>
          </cell>
          <cell r="C1515">
            <v>44018</v>
          </cell>
          <cell r="D1515">
            <v>14.5</v>
          </cell>
          <cell r="E1515">
            <v>14.65</v>
          </cell>
          <cell r="F1515">
            <v>14.1</v>
          </cell>
          <cell r="G1515">
            <v>14.15</v>
          </cell>
        </row>
        <row r="1516">
          <cell r="B1516" t="str">
            <v>UFO</v>
          </cell>
          <cell r="C1516">
            <v>44018</v>
          </cell>
          <cell r="D1516">
            <v>73.2</v>
          </cell>
          <cell r="E1516">
            <v>80.05</v>
          </cell>
          <cell r="F1516">
            <v>73</v>
          </cell>
          <cell r="G1516">
            <v>78.5</v>
          </cell>
        </row>
        <row r="1517">
          <cell r="B1517" t="str">
            <v>UFLEX</v>
          </cell>
          <cell r="C1517">
            <v>44018</v>
          </cell>
          <cell r="D1517">
            <v>214</v>
          </cell>
          <cell r="E1517">
            <v>230</v>
          </cell>
          <cell r="F1517">
            <v>213.1</v>
          </cell>
          <cell r="G1517">
            <v>227.35</v>
          </cell>
        </row>
        <row r="1518">
          <cell r="B1518" t="str">
            <v>UJAAS</v>
          </cell>
          <cell r="C1518">
            <v>44018</v>
          </cell>
          <cell r="D1518">
            <v>7.8</v>
          </cell>
          <cell r="E1518">
            <v>7.8</v>
          </cell>
          <cell r="F1518">
            <v>7.8</v>
          </cell>
          <cell r="G1518">
            <v>7.8</v>
          </cell>
        </row>
        <row r="1519">
          <cell r="B1519" t="str">
            <v>UGARSUGAR</v>
          </cell>
          <cell r="C1519">
            <v>44018</v>
          </cell>
          <cell r="D1519">
            <v>14.1</v>
          </cell>
          <cell r="E1519">
            <v>15.9</v>
          </cell>
          <cell r="F1519">
            <v>13.15</v>
          </cell>
          <cell r="G1519">
            <v>15.15</v>
          </cell>
        </row>
        <row r="1520">
          <cell r="B1520" t="str">
            <v>UJJIVAN</v>
          </cell>
          <cell r="C1520">
            <v>44018</v>
          </cell>
          <cell r="D1520">
            <v>243.55</v>
          </cell>
          <cell r="E1520">
            <v>245.4</v>
          </cell>
          <cell r="F1520">
            <v>240</v>
          </cell>
          <cell r="G1520">
            <v>242.6</v>
          </cell>
        </row>
        <row r="1521">
          <cell r="B1521" t="str">
            <v>UJJIVANSFB</v>
          </cell>
          <cell r="C1521">
            <v>44018</v>
          </cell>
          <cell r="D1521">
            <v>30.3</v>
          </cell>
          <cell r="E1521">
            <v>30.95</v>
          </cell>
          <cell r="F1521">
            <v>30.25</v>
          </cell>
          <cell r="G1521">
            <v>30.8</v>
          </cell>
        </row>
        <row r="1522">
          <cell r="B1522" t="str">
            <v>UMANGDAIRY</v>
          </cell>
          <cell r="C1522">
            <v>44018</v>
          </cell>
          <cell r="D1522">
            <v>47</v>
          </cell>
          <cell r="E1522">
            <v>47.95</v>
          </cell>
          <cell r="F1522">
            <v>45.85</v>
          </cell>
          <cell r="G1522">
            <v>47.05</v>
          </cell>
        </row>
        <row r="1523">
          <cell r="B1523" t="str">
            <v>ULTRACEMCO</v>
          </cell>
          <cell r="C1523">
            <v>44018</v>
          </cell>
          <cell r="D1523">
            <v>3920</v>
          </cell>
          <cell r="E1523">
            <v>3944.7</v>
          </cell>
          <cell r="F1523">
            <v>3904.5</v>
          </cell>
          <cell r="G1523">
            <v>3930.9</v>
          </cell>
        </row>
        <row r="1524">
          <cell r="B1524" t="str">
            <v>UMESLTD</v>
          </cell>
          <cell r="C1524">
            <v>44018</v>
          </cell>
          <cell r="D1524">
            <v>1.5</v>
          </cell>
          <cell r="E1524">
            <v>1.5</v>
          </cell>
          <cell r="F1524">
            <v>1.5</v>
          </cell>
          <cell r="G1524">
            <v>1.5</v>
          </cell>
        </row>
        <row r="1525">
          <cell r="B1525" t="str">
            <v>UNICHEMLAB</v>
          </cell>
          <cell r="C1525">
            <v>44018</v>
          </cell>
          <cell r="D1525">
            <v>191</v>
          </cell>
          <cell r="E1525">
            <v>192.25</v>
          </cell>
          <cell r="F1525">
            <v>178.8</v>
          </cell>
          <cell r="G1525">
            <v>183.35</v>
          </cell>
        </row>
        <row r="1526">
          <cell r="B1526" t="str">
            <v>UNIENTER</v>
          </cell>
          <cell r="C1526">
            <v>44018</v>
          </cell>
          <cell r="D1526">
            <v>60.4</v>
          </cell>
          <cell r="E1526">
            <v>63.8</v>
          </cell>
          <cell r="F1526">
            <v>60.4</v>
          </cell>
          <cell r="G1526">
            <v>62.65</v>
          </cell>
        </row>
        <row r="1527">
          <cell r="B1527" t="str">
            <v>UNIONBANK</v>
          </cell>
          <cell r="C1527">
            <v>44018</v>
          </cell>
          <cell r="D1527">
            <v>32.35</v>
          </cell>
          <cell r="E1527">
            <v>32.5</v>
          </cell>
          <cell r="F1527">
            <v>32.1</v>
          </cell>
          <cell r="G1527">
            <v>32.2</v>
          </cell>
        </row>
        <row r="1528">
          <cell r="B1528" t="str">
            <v>UNIPLY</v>
          </cell>
          <cell r="C1528">
            <v>44018</v>
          </cell>
          <cell r="D1528">
            <v>6.75</v>
          </cell>
          <cell r="E1528">
            <v>6.75</v>
          </cell>
          <cell r="F1528">
            <v>6.75</v>
          </cell>
          <cell r="G1528">
            <v>6.75</v>
          </cell>
        </row>
        <row r="1529">
          <cell r="B1529" t="str">
            <v>UNITECH</v>
          </cell>
          <cell r="C1529">
            <v>44018</v>
          </cell>
          <cell r="D1529">
            <v>2.1</v>
          </cell>
          <cell r="E1529">
            <v>2.1</v>
          </cell>
          <cell r="F1529">
            <v>2.1</v>
          </cell>
          <cell r="G1529">
            <v>2.1</v>
          </cell>
        </row>
        <row r="1530">
          <cell r="B1530" t="str">
            <v>UNITEDTEA</v>
          </cell>
          <cell r="C1530">
            <v>44018</v>
          </cell>
          <cell r="D1530">
            <v>253.65</v>
          </cell>
          <cell r="E1530">
            <v>265.05</v>
          </cell>
          <cell r="F1530">
            <v>252.95</v>
          </cell>
          <cell r="G1530">
            <v>261.4</v>
          </cell>
        </row>
        <row r="1531">
          <cell r="B1531" t="str">
            <v>UNITY</v>
          </cell>
          <cell r="C1531">
            <v>44018</v>
          </cell>
          <cell r="D1531">
            <v>1.05</v>
          </cell>
          <cell r="E1531">
            <v>1.05</v>
          </cell>
          <cell r="F1531">
            <v>1.05</v>
          </cell>
          <cell r="G1531">
            <v>1.05</v>
          </cell>
        </row>
        <row r="1532">
          <cell r="B1532" t="str">
            <v>UNIVCABLES</v>
          </cell>
          <cell r="C1532">
            <v>44018</v>
          </cell>
          <cell r="D1532">
            <v>118.05</v>
          </cell>
          <cell r="E1532">
            <v>124</v>
          </cell>
          <cell r="F1532">
            <v>117.9</v>
          </cell>
          <cell r="G1532">
            <v>122.95</v>
          </cell>
        </row>
        <row r="1533">
          <cell r="B1533" t="str">
            <v>UNIVPHOTO</v>
          </cell>
          <cell r="C1533">
            <v>44018</v>
          </cell>
          <cell r="D1533">
            <v>92.05</v>
          </cell>
          <cell r="E1533">
            <v>95.1</v>
          </cell>
          <cell r="F1533">
            <v>92.05</v>
          </cell>
          <cell r="G1533">
            <v>95</v>
          </cell>
        </row>
        <row r="1534">
          <cell r="B1534" t="str">
            <v>URJA</v>
          </cell>
          <cell r="C1534">
            <v>44018</v>
          </cell>
          <cell r="D1534">
            <v>4.25</v>
          </cell>
          <cell r="E1534">
            <v>4.25</v>
          </cell>
          <cell r="F1534">
            <v>4.25</v>
          </cell>
          <cell r="G1534">
            <v>4.25</v>
          </cell>
        </row>
        <row r="1535">
          <cell r="B1535" t="str">
            <v>UPL</v>
          </cell>
          <cell r="C1535">
            <v>44018</v>
          </cell>
          <cell r="D1535">
            <v>447</v>
          </cell>
          <cell r="E1535">
            <v>460.4</v>
          </cell>
          <cell r="F1535">
            <v>446.3</v>
          </cell>
          <cell r="G1535">
            <v>456.6</v>
          </cell>
        </row>
        <row r="1536">
          <cell r="B1536" t="str">
            <v>USHAMART</v>
          </cell>
          <cell r="C1536">
            <v>44018</v>
          </cell>
          <cell r="D1536">
            <v>19.25</v>
          </cell>
          <cell r="E1536">
            <v>19.5</v>
          </cell>
          <cell r="F1536">
            <v>19.25</v>
          </cell>
          <cell r="G1536">
            <v>19.3</v>
          </cell>
        </row>
        <row r="1537">
          <cell r="B1537" t="str">
            <v>UTTAMSTL</v>
          </cell>
          <cell r="C1537">
            <v>44018</v>
          </cell>
          <cell r="D1537">
            <v>7.6</v>
          </cell>
          <cell r="E1537">
            <v>7.6</v>
          </cell>
          <cell r="F1537">
            <v>7.6</v>
          </cell>
          <cell r="G1537">
            <v>7.6</v>
          </cell>
        </row>
        <row r="1538">
          <cell r="B1538" t="str">
            <v>UTTAMSUGAR</v>
          </cell>
          <cell r="C1538">
            <v>44018</v>
          </cell>
          <cell r="D1538">
            <v>76.75</v>
          </cell>
          <cell r="E1538">
            <v>79</v>
          </cell>
          <cell r="F1538">
            <v>75</v>
          </cell>
          <cell r="G1538">
            <v>79</v>
          </cell>
        </row>
        <row r="1539">
          <cell r="B1539" t="str">
            <v>UVSL</v>
          </cell>
          <cell r="C1539">
            <v>44018</v>
          </cell>
          <cell r="D1539">
            <v>0.85</v>
          </cell>
          <cell r="E1539">
            <v>0.85</v>
          </cell>
          <cell r="F1539">
            <v>0.75</v>
          </cell>
          <cell r="G1539">
            <v>0.75</v>
          </cell>
        </row>
        <row r="1540">
          <cell r="B1540" t="str">
            <v>V2RETAIL</v>
          </cell>
          <cell r="C1540">
            <v>44018</v>
          </cell>
          <cell r="D1540">
            <v>56.5</v>
          </cell>
          <cell r="E1540">
            <v>56.8</v>
          </cell>
          <cell r="F1540">
            <v>54.5</v>
          </cell>
          <cell r="G1540">
            <v>54.85</v>
          </cell>
        </row>
        <row r="1541">
          <cell r="B1541" t="str">
            <v>VADILALIND</v>
          </cell>
          <cell r="C1541">
            <v>44018</v>
          </cell>
          <cell r="D1541">
            <v>518.65</v>
          </cell>
          <cell r="E1541">
            <v>525</v>
          </cell>
          <cell r="F1541">
            <v>518.65</v>
          </cell>
          <cell r="G1541">
            <v>523.75</v>
          </cell>
        </row>
        <row r="1542">
          <cell r="B1542" t="str">
            <v>VAISHALI</v>
          </cell>
          <cell r="C1542">
            <v>44018</v>
          </cell>
          <cell r="D1542">
            <v>46</v>
          </cell>
          <cell r="E1542">
            <v>50</v>
          </cell>
          <cell r="F1542">
            <v>45.55</v>
          </cell>
          <cell r="G1542">
            <v>49.6</v>
          </cell>
        </row>
        <row r="1543">
          <cell r="B1543" t="str">
            <v>VAIBHAVGBL</v>
          </cell>
          <cell r="C1543">
            <v>44018</v>
          </cell>
          <cell r="D1543">
            <v>1276</v>
          </cell>
          <cell r="E1543">
            <v>1313</v>
          </cell>
          <cell r="F1543">
            <v>1276</v>
          </cell>
          <cell r="G1543">
            <v>1300.6</v>
          </cell>
        </row>
        <row r="1544">
          <cell r="B1544" t="str">
            <v>VAKRANGEE</v>
          </cell>
          <cell r="C1544">
            <v>44018</v>
          </cell>
          <cell r="D1544">
            <v>34.9</v>
          </cell>
          <cell r="E1544">
            <v>35</v>
          </cell>
          <cell r="F1544">
            <v>34.1</v>
          </cell>
          <cell r="G1544">
            <v>34.45</v>
          </cell>
        </row>
        <row r="1545">
          <cell r="B1545" t="str">
            <v>VARDHACRLC</v>
          </cell>
          <cell r="C1545">
            <v>44018</v>
          </cell>
          <cell r="D1545">
            <v>30.9</v>
          </cell>
          <cell r="E1545">
            <v>31.4</v>
          </cell>
          <cell r="F1545">
            <v>30.75</v>
          </cell>
          <cell r="G1545">
            <v>30.95</v>
          </cell>
        </row>
        <row r="1546">
          <cell r="B1546" t="str">
            <v>VARROC</v>
          </cell>
          <cell r="C1546">
            <v>44018</v>
          </cell>
          <cell r="D1546">
            <v>187.25</v>
          </cell>
          <cell r="E1546">
            <v>192.15</v>
          </cell>
          <cell r="F1546">
            <v>182.75</v>
          </cell>
          <cell r="G1546">
            <v>192.15</v>
          </cell>
        </row>
        <row r="1547">
          <cell r="B1547" t="str">
            <v>VARDMNPOLY</v>
          </cell>
          <cell r="C1547">
            <v>44018</v>
          </cell>
          <cell r="D1547">
            <v>9.05</v>
          </cell>
          <cell r="E1547">
            <v>9.05</v>
          </cell>
          <cell r="F1547">
            <v>9.05</v>
          </cell>
          <cell r="G1547">
            <v>9.05</v>
          </cell>
        </row>
        <row r="1548">
          <cell r="B1548" t="str">
            <v>VASCONEQ</v>
          </cell>
          <cell r="C1548">
            <v>44018</v>
          </cell>
          <cell r="D1548">
            <v>10.05</v>
          </cell>
          <cell r="E1548">
            <v>10.5</v>
          </cell>
          <cell r="F1548">
            <v>9.9</v>
          </cell>
          <cell r="G1548">
            <v>10.1</v>
          </cell>
        </row>
        <row r="1549">
          <cell r="B1549" t="str">
            <v>VBL</v>
          </cell>
          <cell r="C1549">
            <v>44018</v>
          </cell>
          <cell r="D1549">
            <v>700.05</v>
          </cell>
          <cell r="E1549">
            <v>720</v>
          </cell>
          <cell r="F1549">
            <v>695.05</v>
          </cell>
          <cell r="G1549">
            <v>699.65</v>
          </cell>
        </row>
        <row r="1550">
          <cell r="B1550" t="str">
            <v>VASWANI</v>
          </cell>
          <cell r="C1550">
            <v>44018</v>
          </cell>
          <cell r="D1550">
            <v>5.95</v>
          </cell>
          <cell r="E1550">
            <v>6.2</v>
          </cell>
          <cell r="F1550">
            <v>5.7</v>
          </cell>
          <cell r="G1550">
            <v>5.9</v>
          </cell>
        </row>
        <row r="1551">
          <cell r="B1551" t="str">
            <v>VEDL</v>
          </cell>
          <cell r="C1551">
            <v>44018</v>
          </cell>
          <cell r="D1551">
            <v>107</v>
          </cell>
          <cell r="E1551">
            <v>111.6</v>
          </cell>
          <cell r="F1551">
            <v>106.25</v>
          </cell>
          <cell r="G1551">
            <v>110.25</v>
          </cell>
        </row>
        <row r="1552">
          <cell r="B1552" t="str">
            <v>VERTOZ</v>
          </cell>
          <cell r="C1552">
            <v>44018</v>
          </cell>
          <cell r="D1552">
            <v>102.3</v>
          </cell>
          <cell r="E1552">
            <v>103.6</v>
          </cell>
          <cell r="F1552">
            <v>94.35</v>
          </cell>
          <cell r="G1552">
            <v>103.45</v>
          </cell>
        </row>
        <row r="1553">
          <cell r="B1553" t="str">
            <v>VENUSREM</v>
          </cell>
          <cell r="C1553">
            <v>44018</v>
          </cell>
          <cell r="D1553">
            <v>61.95</v>
          </cell>
          <cell r="E1553">
            <v>61.95</v>
          </cell>
          <cell r="F1553">
            <v>59.2</v>
          </cell>
          <cell r="G1553">
            <v>60.05</v>
          </cell>
        </row>
        <row r="1554">
          <cell r="B1554" t="str">
            <v>VENKEYS</v>
          </cell>
          <cell r="C1554">
            <v>44018</v>
          </cell>
          <cell r="D1554">
            <v>1105.65</v>
          </cell>
          <cell r="E1554">
            <v>1113.05</v>
          </cell>
          <cell r="F1554">
            <v>1091</v>
          </cell>
          <cell r="G1554">
            <v>1097.1</v>
          </cell>
        </row>
        <row r="1555">
          <cell r="B1555" t="str">
            <v>VETO</v>
          </cell>
          <cell r="C1555">
            <v>44018</v>
          </cell>
          <cell r="D1555">
            <v>47.6</v>
          </cell>
          <cell r="E1555">
            <v>48.6</v>
          </cell>
          <cell r="F1555">
            <v>45.9</v>
          </cell>
          <cell r="G1555">
            <v>48.35</v>
          </cell>
        </row>
        <row r="1556">
          <cell r="B1556" t="str">
            <v>VESUVIUS</v>
          </cell>
          <cell r="C1556">
            <v>44018</v>
          </cell>
          <cell r="D1556">
            <v>921</v>
          </cell>
          <cell r="E1556">
            <v>934.9</v>
          </cell>
          <cell r="F1556">
            <v>915.4</v>
          </cell>
          <cell r="G1556">
            <v>919.65</v>
          </cell>
        </row>
        <row r="1557">
          <cell r="B1557" t="str">
            <v>VGUARD</v>
          </cell>
          <cell r="C1557">
            <v>44018</v>
          </cell>
          <cell r="D1557">
            <v>171.3</v>
          </cell>
          <cell r="E1557">
            <v>172.5</v>
          </cell>
          <cell r="F1557">
            <v>169.1</v>
          </cell>
          <cell r="G1557">
            <v>169.75</v>
          </cell>
        </row>
        <row r="1558">
          <cell r="B1558" t="str">
            <v>VICEROY</v>
          </cell>
          <cell r="C1558">
            <v>44018</v>
          </cell>
          <cell r="D1558">
            <v>3</v>
          </cell>
          <cell r="E1558">
            <v>3</v>
          </cell>
          <cell r="F1558">
            <v>3</v>
          </cell>
          <cell r="G1558">
            <v>3</v>
          </cell>
        </row>
        <row r="1559">
          <cell r="B1559" t="str">
            <v>VHL</v>
          </cell>
          <cell r="C1559">
            <v>44018</v>
          </cell>
          <cell r="D1559">
            <v>1182</v>
          </cell>
          <cell r="E1559">
            <v>1219</v>
          </cell>
          <cell r="F1559">
            <v>1155.3</v>
          </cell>
          <cell r="G1559">
            <v>1197.9</v>
          </cell>
        </row>
        <row r="1560">
          <cell r="B1560" t="str">
            <v>VIDHIING</v>
          </cell>
          <cell r="C1560">
            <v>44018</v>
          </cell>
          <cell r="D1560">
            <v>69.4</v>
          </cell>
          <cell r="E1560">
            <v>74.4</v>
          </cell>
          <cell r="F1560">
            <v>69.4</v>
          </cell>
          <cell r="G1560">
            <v>72.4</v>
          </cell>
        </row>
        <row r="1561">
          <cell r="B1561" t="str">
            <v>VIDEOIND</v>
          </cell>
          <cell r="C1561">
            <v>44018</v>
          </cell>
          <cell r="D1561">
            <v>2.3</v>
          </cell>
          <cell r="E1561">
            <v>2.3</v>
          </cell>
          <cell r="F1561">
            <v>2.3</v>
          </cell>
          <cell r="G1561">
            <v>2.3</v>
          </cell>
        </row>
        <row r="1562">
          <cell r="B1562" t="str">
            <v>VIJIFIN</v>
          </cell>
          <cell r="C1562">
            <v>44018</v>
          </cell>
          <cell r="D1562">
            <v>0.95</v>
          </cell>
          <cell r="E1562">
            <v>0.95</v>
          </cell>
          <cell r="F1562">
            <v>0.95</v>
          </cell>
          <cell r="G1562">
            <v>0.95</v>
          </cell>
        </row>
        <row r="1563">
          <cell r="B1563" t="str">
            <v>VIKASECO</v>
          </cell>
          <cell r="C1563">
            <v>44018</v>
          </cell>
          <cell r="D1563">
            <v>4.3</v>
          </cell>
          <cell r="E1563">
            <v>4.4</v>
          </cell>
          <cell r="F1563">
            <v>4</v>
          </cell>
          <cell r="G1563">
            <v>4.2</v>
          </cell>
        </row>
        <row r="1564">
          <cell r="B1564" t="str">
            <v>VIKASMCORP</v>
          </cell>
          <cell r="C1564">
            <v>44018</v>
          </cell>
          <cell r="D1564">
            <v>5.85</v>
          </cell>
          <cell r="E1564">
            <v>5.85</v>
          </cell>
          <cell r="F1564">
            <v>5.6</v>
          </cell>
          <cell r="G1564">
            <v>5.85</v>
          </cell>
        </row>
        <row r="1565">
          <cell r="B1565" t="str">
            <v>VIKASPROP</v>
          </cell>
          <cell r="C1565">
            <v>44018</v>
          </cell>
          <cell r="D1565">
            <v>3.75</v>
          </cell>
          <cell r="E1565">
            <v>3.75</v>
          </cell>
          <cell r="F1565">
            <v>3.75</v>
          </cell>
          <cell r="G1565">
            <v>3.75</v>
          </cell>
        </row>
        <row r="1566">
          <cell r="B1566" t="str">
            <v>VIKASWSP</v>
          </cell>
          <cell r="C1566">
            <v>44018</v>
          </cell>
          <cell r="D1566">
            <v>7.1</v>
          </cell>
          <cell r="E1566">
            <v>7.1</v>
          </cell>
          <cell r="F1566">
            <v>6.75</v>
          </cell>
          <cell r="G1566">
            <v>6.85</v>
          </cell>
        </row>
        <row r="1567">
          <cell r="B1567" t="str">
            <v>VINATIORGA</v>
          </cell>
          <cell r="C1567">
            <v>44018</v>
          </cell>
          <cell r="D1567">
            <v>1004.8</v>
          </cell>
          <cell r="E1567">
            <v>1017</v>
          </cell>
          <cell r="F1567">
            <v>1000</v>
          </cell>
          <cell r="G1567">
            <v>1010.25</v>
          </cell>
        </row>
        <row r="1568">
          <cell r="B1568" t="str">
            <v>VIMTALABS</v>
          </cell>
          <cell r="C1568">
            <v>44018</v>
          </cell>
          <cell r="D1568">
            <v>85</v>
          </cell>
          <cell r="E1568">
            <v>85</v>
          </cell>
          <cell r="F1568">
            <v>83.1</v>
          </cell>
          <cell r="G1568">
            <v>84.05</v>
          </cell>
        </row>
        <row r="1569">
          <cell r="B1569" t="str">
            <v>VINDHYATEL</v>
          </cell>
          <cell r="C1569">
            <v>44018</v>
          </cell>
          <cell r="D1569">
            <v>731</v>
          </cell>
          <cell r="E1569">
            <v>746.55</v>
          </cell>
          <cell r="F1569">
            <v>720</v>
          </cell>
          <cell r="G1569">
            <v>728.15</v>
          </cell>
        </row>
        <row r="1570">
          <cell r="B1570" t="str">
            <v>VINYLINDIA</v>
          </cell>
          <cell r="C1570">
            <v>44018</v>
          </cell>
          <cell r="D1570">
            <v>93.25</v>
          </cell>
          <cell r="E1570">
            <v>93.25</v>
          </cell>
          <cell r="F1570">
            <v>92</v>
          </cell>
          <cell r="G1570">
            <v>92.25</v>
          </cell>
        </row>
        <row r="1571">
          <cell r="B1571" t="str">
            <v>VIPCLOTHNG</v>
          </cell>
          <cell r="C1571">
            <v>44018</v>
          </cell>
          <cell r="D1571">
            <v>8.4</v>
          </cell>
          <cell r="E1571">
            <v>9.2</v>
          </cell>
          <cell r="F1571">
            <v>8.4</v>
          </cell>
          <cell r="G1571">
            <v>8.5</v>
          </cell>
        </row>
        <row r="1572">
          <cell r="B1572" t="str">
            <v>VIPULLTD</v>
          </cell>
          <cell r="C1572">
            <v>44018</v>
          </cell>
          <cell r="D1572">
            <v>15.85</v>
          </cell>
          <cell r="E1572">
            <v>15.85</v>
          </cell>
          <cell r="F1572">
            <v>15</v>
          </cell>
          <cell r="G1572">
            <v>15.2</v>
          </cell>
        </row>
        <row r="1573">
          <cell r="B1573" t="str">
            <v>VIPIND</v>
          </cell>
          <cell r="C1573">
            <v>44018</v>
          </cell>
          <cell r="D1573">
            <v>262.05</v>
          </cell>
          <cell r="E1573">
            <v>263</v>
          </cell>
          <cell r="F1573">
            <v>258.3</v>
          </cell>
          <cell r="G1573">
            <v>260.05</v>
          </cell>
        </row>
        <row r="1574">
          <cell r="B1574" t="str">
            <v>VISAKAIND</v>
          </cell>
          <cell r="C1574">
            <v>44018</v>
          </cell>
          <cell r="D1574">
            <v>235</v>
          </cell>
          <cell r="E1574">
            <v>241.6</v>
          </cell>
          <cell r="F1574">
            <v>233.3</v>
          </cell>
          <cell r="G1574">
            <v>237.15</v>
          </cell>
        </row>
        <row r="1575">
          <cell r="B1575" t="str">
            <v>VISASTEEL</v>
          </cell>
          <cell r="C1575">
            <v>44018</v>
          </cell>
          <cell r="D1575">
            <v>6.9</v>
          </cell>
          <cell r="E1575">
            <v>6.9</v>
          </cell>
          <cell r="F1575">
            <v>6.85</v>
          </cell>
          <cell r="G1575">
            <v>6.85</v>
          </cell>
        </row>
        <row r="1576">
          <cell r="B1576" t="str">
            <v>VISHAL</v>
          </cell>
          <cell r="C1576">
            <v>44018</v>
          </cell>
          <cell r="D1576">
            <v>257.1</v>
          </cell>
          <cell r="E1576">
            <v>258</v>
          </cell>
          <cell r="F1576">
            <v>257</v>
          </cell>
          <cell r="G1576">
            <v>257</v>
          </cell>
        </row>
        <row r="1577">
          <cell r="B1577" t="str">
            <v>VISHWARAJ</v>
          </cell>
          <cell r="C1577">
            <v>44018</v>
          </cell>
          <cell r="D1577">
            <v>81.55</v>
          </cell>
          <cell r="E1577">
            <v>84</v>
          </cell>
          <cell r="F1577">
            <v>79.5</v>
          </cell>
          <cell r="G1577">
            <v>83.4</v>
          </cell>
        </row>
        <row r="1578">
          <cell r="B1578" t="str">
            <v>VISHNU</v>
          </cell>
          <cell r="C1578">
            <v>44018</v>
          </cell>
          <cell r="D1578">
            <v>134.25</v>
          </cell>
          <cell r="E1578">
            <v>143</v>
          </cell>
          <cell r="F1578">
            <v>134.2</v>
          </cell>
          <cell r="G1578">
            <v>136.35</v>
          </cell>
        </row>
        <row r="1579">
          <cell r="B1579" t="str">
            <v>VIVIDHA</v>
          </cell>
          <cell r="C1579">
            <v>44018</v>
          </cell>
          <cell r="D1579">
            <v>0.45</v>
          </cell>
          <cell r="E1579">
            <v>0.45</v>
          </cell>
          <cell r="F1579">
            <v>0.45</v>
          </cell>
          <cell r="G1579">
            <v>0.45</v>
          </cell>
        </row>
        <row r="1580">
          <cell r="B1580" t="str">
            <v>VIVIMEDLAB</v>
          </cell>
          <cell r="C1580">
            <v>44018</v>
          </cell>
          <cell r="D1580">
            <v>12.7</v>
          </cell>
          <cell r="E1580">
            <v>13.2</v>
          </cell>
          <cell r="F1580">
            <v>12.5</v>
          </cell>
          <cell r="G1580">
            <v>12.7</v>
          </cell>
        </row>
        <row r="1581">
          <cell r="B1581" t="str">
            <v>VMART</v>
          </cell>
          <cell r="C1581">
            <v>44018</v>
          </cell>
          <cell r="D1581">
            <v>1816.1</v>
          </cell>
          <cell r="E1581">
            <v>1857.5</v>
          </cell>
          <cell r="F1581">
            <v>1795.1</v>
          </cell>
          <cell r="G1581">
            <v>1835.7</v>
          </cell>
        </row>
        <row r="1582">
          <cell r="B1582" t="str">
            <v>VLSFINANCE</v>
          </cell>
          <cell r="C1582">
            <v>44018</v>
          </cell>
          <cell r="D1582">
            <v>52.75</v>
          </cell>
          <cell r="E1582">
            <v>52.75</v>
          </cell>
          <cell r="F1582">
            <v>49.15</v>
          </cell>
          <cell r="G1582">
            <v>50.85</v>
          </cell>
        </row>
        <row r="1583">
          <cell r="B1583" t="str">
            <v>VOLTAMP</v>
          </cell>
          <cell r="C1583">
            <v>44018</v>
          </cell>
          <cell r="D1583">
            <v>1168</v>
          </cell>
          <cell r="E1583">
            <v>1210</v>
          </cell>
          <cell r="F1583">
            <v>1116</v>
          </cell>
          <cell r="G1583">
            <v>1133.7</v>
          </cell>
        </row>
        <row r="1584">
          <cell r="B1584" t="str">
            <v>VRLLOG</v>
          </cell>
          <cell r="C1584">
            <v>44018</v>
          </cell>
          <cell r="D1584">
            <v>161.25</v>
          </cell>
          <cell r="E1584">
            <v>163.95</v>
          </cell>
          <cell r="F1584">
            <v>159.5</v>
          </cell>
          <cell r="G1584">
            <v>160.25</v>
          </cell>
        </row>
        <row r="1585">
          <cell r="B1585" t="str">
            <v>VSSL</v>
          </cell>
          <cell r="C1585">
            <v>44018</v>
          </cell>
          <cell r="D1585">
            <v>60</v>
          </cell>
          <cell r="E1585">
            <v>61.9</v>
          </cell>
          <cell r="F1585">
            <v>58.6</v>
          </cell>
          <cell r="G1585">
            <v>59.05</v>
          </cell>
        </row>
        <row r="1586">
          <cell r="B1586" t="str">
            <v>VOLTAS</v>
          </cell>
          <cell r="C1586">
            <v>44018</v>
          </cell>
          <cell r="D1586">
            <v>563</v>
          </cell>
          <cell r="E1586">
            <v>570</v>
          </cell>
          <cell r="F1586">
            <v>557.05</v>
          </cell>
          <cell r="G1586">
            <v>566.5</v>
          </cell>
        </row>
        <row r="1587">
          <cell r="B1587" t="str">
            <v>VSTTILLERS</v>
          </cell>
          <cell r="C1587">
            <v>44018</v>
          </cell>
          <cell r="D1587">
            <v>1371</v>
          </cell>
          <cell r="E1587">
            <v>1389.25</v>
          </cell>
          <cell r="F1587">
            <v>1323.6</v>
          </cell>
          <cell r="G1587">
            <v>1336.15</v>
          </cell>
        </row>
        <row r="1588">
          <cell r="B1588" t="str">
            <v>VSTIND</v>
          </cell>
          <cell r="C1588">
            <v>44018</v>
          </cell>
          <cell r="D1588">
            <v>3176</v>
          </cell>
          <cell r="E1588">
            <v>3250</v>
          </cell>
          <cell r="F1588">
            <v>3125.85</v>
          </cell>
          <cell r="G1588">
            <v>3217.8</v>
          </cell>
        </row>
        <row r="1589">
          <cell r="B1589" t="str">
            <v>WABAG</v>
          </cell>
          <cell r="C1589">
            <v>44018</v>
          </cell>
          <cell r="D1589">
            <v>110.2</v>
          </cell>
          <cell r="E1589">
            <v>110.25</v>
          </cell>
          <cell r="F1589">
            <v>107.5</v>
          </cell>
          <cell r="G1589">
            <v>109.1</v>
          </cell>
        </row>
        <row r="1590">
          <cell r="B1590" t="str">
            <v>VTL</v>
          </cell>
          <cell r="C1590">
            <v>44018</v>
          </cell>
          <cell r="D1590">
            <v>668.55</v>
          </cell>
          <cell r="E1590">
            <v>696.05</v>
          </cell>
          <cell r="F1590">
            <v>660.55</v>
          </cell>
          <cell r="G1590">
            <v>692.5</v>
          </cell>
        </row>
        <row r="1591">
          <cell r="B1591" t="str">
            <v>WABCOINDIA</v>
          </cell>
          <cell r="C1591">
            <v>44018</v>
          </cell>
          <cell r="D1591">
            <v>6890</v>
          </cell>
          <cell r="E1591">
            <v>6890</v>
          </cell>
          <cell r="F1591">
            <v>6879</v>
          </cell>
          <cell r="G1591">
            <v>6881.15</v>
          </cell>
        </row>
        <row r="1592">
          <cell r="B1592" t="str">
            <v>WALCHANNAG</v>
          </cell>
          <cell r="C1592">
            <v>44018</v>
          </cell>
          <cell r="D1592">
            <v>64.4</v>
          </cell>
          <cell r="E1592">
            <v>65.45</v>
          </cell>
          <cell r="F1592">
            <v>60</v>
          </cell>
          <cell r="G1592">
            <v>65.45</v>
          </cell>
        </row>
        <row r="1593">
          <cell r="B1593" t="str">
            <v>WANBURY</v>
          </cell>
          <cell r="C1593">
            <v>44018</v>
          </cell>
          <cell r="D1593">
            <v>22.3</v>
          </cell>
          <cell r="E1593">
            <v>23.5</v>
          </cell>
          <cell r="F1593">
            <v>22.3</v>
          </cell>
          <cell r="G1593">
            <v>22.45</v>
          </cell>
        </row>
        <row r="1594">
          <cell r="B1594" t="str">
            <v>WATERBASE</v>
          </cell>
          <cell r="C1594">
            <v>44018</v>
          </cell>
          <cell r="D1594">
            <v>102.95</v>
          </cell>
          <cell r="E1594">
            <v>104.9</v>
          </cell>
          <cell r="F1594">
            <v>101.7</v>
          </cell>
          <cell r="G1594">
            <v>102.55</v>
          </cell>
        </row>
        <row r="1595">
          <cell r="B1595" t="str">
            <v>WEBELSOLAR</v>
          </cell>
          <cell r="C1595">
            <v>44018</v>
          </cell>
          <cell r="D1595">
            <v>21.9</v>
          </cell>
          <cell r="E1595">
            <v>22.15</v>
          </cell>
          <cell r="F1595">
            <v>20.25</v>
          </cell>
          <cell r="G1595">
            <v>22.15</v>
          </cell>
        </row>
        <row r="1596">
          <cell r="B1596" t="str">
            <v>WEIZMANIND</v>
          </cell>
          <cell r="C1596">
            <v>44018</v>
          </cell>
          <cell r="D1596">
            <v>25.95</v>
          </cell>
          <cell r="E1596">
            <v>25.95</v>
          </cell>
          <cell r="F1596">
            <v>24.5</v>
          </cell>
          <cell r="G1596">
            <v>24.7</v>
          </cell>
        </row>
        <row r="1597">
          <cell r="B1597" t="str">
            <v>WELCORP</v>
          </cell>
          <cell r="C1597">
            <v>44018</v>
          </cell>
          <cell r="D1597">
            <v>80.2</v>
          </cell>
          <cell r="E1597">
            <v>83.55</v>
          </cell>
          <cell r="F1597">
            <v>79.8</v>
          </cell>
          <cell r="G1597">
            <v>83.4</v>
          </cell>
        </row>
        <row r="1598">
          <cell r="B1598" t="str">
            <v>WELENT</v>
          </cell>
          <cell r="C1598">
            <v>44018</v>
          </cell>
          <cell r="D1598">
            <v>65.5</v>
          </cell>
          <cell r="E1598">
            <v>66.7</v>
          </cell>
          <cell r="F1598">
            <v>65</v>
          </cell>
          <cell r="G1598">
            <v>65.8</v>
          </cell>
        </row>
        <row r="1599">
          <cell r="B1599" t="str">
            <v>WELINV</v>
          </cell>
          <cell r="C1599">
            <v>44018</v>
          </cell>
          <cell r="D1599">
            <v>220</v>
          </cell>
          <cell r="E1599">
            <v>228.95</v>
          </cell>
          <cell r="F1599">
            <v>212.05</v>
          </cell>
          <cell r="G1599">
            <v>227</v>
          </cell>
        </row>
        <row r="1600">
          <cell r="B1600" t="str">
            <v>WELSPUNIND</v>
          </cell>
          <cell r="C1600">
            <v>44018</v>
          </cell>
          <cell r="D1600">
            <v>35.65</v>
          </cell>
          <cell r="E1600">
            <v>37.05</v>
          </cell>
          <cell r="F1600">
            <v>35.55</v>
          </cell>
          <cell r="G1600">
            <v>35.8</v>
          </cell>
        </row>
        <row r="1601">
          <cell r="B1601" t="str">
            <v>WESTLIFE</v>
          </cell>
          <cell r="C1601">
            <v>44018</v>
          </cell>
          <cell r="D1601">
            <v>323</v>
          </cell>
          <cell r="E1601">
            <v>325</v>
          </cell>
          <cell r="F1601">
            <v>317.1</v>
          </cell>
          <cell r="G1601">
            <v>320.7</v>
          </cell>
        </row>
        <row r="1602">
          <cell r="B1602" t="str">
            <v>WENDT</v>
          </cell>
          <cell r="C1602">
            <v>44018</v>
          </cell>
          <cell r="D1602">
            <v>2699</v>
          </cell>
          <cell r="E1602">
            <v>2835</v>
          </cell>
          <cell r="F1602">
            <v>2601</v>
          </cell>
          <cell r="G1602">
            <v>2692.4</v>
          </cell>
        </row>
        <row r="1603">
          <cell r="B1603" t="str">
            <v>WHEELS</v>
          </cell>
          <cell r="C1603">
            <v>44018</v>
          </cell>
          <cell r="D1603">
            <v>439</v>
          </cell>
          <cell r="E1603">
            <v>444.85</v>
          </cell>
          <cell r="F1603">
            <v>430</v>
          </cell>
          <cell r="G1603">
            <v>434.55</v>
          </cell>
        </row>
        <row r="1604">
          <cell r="B1604" t="str">
            <v>WHIRLPOOL</v>
          </cell>
          <cell r="C1604">
            <v>44018</v>
          </cell>
          <cell r="D1604">
            <v>2175</v>
          </cell>
          <cell r="E1604">
            <v>2309.95</v>
          </cell>
          <cell r="F1604">
            <v>2166.1</v>
          </cell>
          <cell r="G1604">
            <v>2265.9</v>
          </cell>
        </row>
        <row r="1605">
          <cell r="B1605" t="str">
            <v>WILLAMAGOR</v>
          </cell>
          <cell r="C1605">
            <v>44018</v>
          </cell>
          <cell r="D1605">
            <v>16.05</v>
          </cell>
          <cell r="E1605">
            <v>17.65</v>
          </cell>
          <cell r="F1605">
            <v>16.05</v>
          </cell>
          <cell r="G1605">
            <v>17.25</v>
          </cell>
        </row>
        <row r="1606">
          <cell r="B1606" t="str">
            <v>WINDMACHIN</v>
          </cell>
          <cell r="C1606">
            <v>44018</v>
          </cell>
          <cell r="D1606">
            <v>15.3</v>
          </cell>
          <cell r="E1606">
            <v>15.3</v>
          </cell>
          <cell r="F1606">
            <v>14.3</v>
          </cell>
          <cell r="G1606">
            <v>14.65</v>
          </cell>
        </row>
        <row r="1607">
          <cell r="B1607" t="str">
            <v>WINSOME</v>
          </cell>
          <cell r="C1607">
            <v>44018</v>
          </cell>
          <cell r="D1607">
            <v>0.15</v>
          </cell>
          <cell r="E1607">
            <v>0.15</v>
          </cell>
          <cell r="F1607">
            <v>0.15</v>
          </cell>
          <cell r="G1607">
            <v>0.15</v>
          </cell>
        </row>
        <row r="1608">
          <cell r="B1608" t="str">
            <v>WIPRO</v>
          </cell>
          <cell r="C1608">
            <v>44018</v>
          </cell>
          <cell r="D1608">
            <v>225.9</v>
          </cell>
          <cell r="E1608">
            <v>227.25</v>
          </cell>
          <cell r="F1608">
            <v>221.6</v>
          </cell>
          <cell r="G1608">
            <v>222.65</v>
          </cell>
        </row>
        <row r="1609">
          <cell r="B1609" t="str">
            <v>WONDERLA</v>
          </cell>
          <cell r="C1609">
            <v>44018</v>
          </cell>
          <cell r="D1609">
            <v>137.45</v>
          </cell>
          <cell r="E1609">
            <v>143.75</v>
          </cell>
          <cell r="F1609">
            <v>133</v>
          </cell>
          <cell r="G1609">
            <v>140.75</v>
          </cell>
        </row>
        <row r="1610">
          <cell r="B1610" t="str">
            <v>WOCKPHARMA</v>
          </cell>
          <cell r="C1610">
            <v>44018</v>
          </cell>
          <cell r="D1610">
            <v>278.25</v>
          </cell>
          <cell r="E1610">
            <v>282</v>
          </cell>
          <cell r="F1610">
            <v>274.3</v>
          </cell>
          <cell r="G1610">
            <v>276</v>
          </cell>
        </row>
        <row r="1611">
          <cell r="B1611" t="str">
            <v>WSI</v>
          </cell>
          <cell r="C1611">
            <v>44018</v>
          </cell>
          <cell r="D1611">
            <v>1.65</v>
          </cell>
          <cell r="E1611">
            <v>1.65</v>
          </cell>
          <cell r="F1611">
            <v>1.65</v>
          </cell>
          <cell r="G1611">
            <v>1.65</v>
          </cell>
        </row>
        <row r="1612">
          <cell r="B1612" t="str">
            <v>XELPMOC</v>
          </cell>
          <cell r="C1612">
            <v>44018</v>
          </cell>
          <cell r="D1612">
            <v>69.75</v>
          </cell>
          <cell r="E1612">
            <v>73.95</v>
          </cell>
          <cell r="F1612">
            <v>69.25</v>
          </cell>
          <cell r="G1612">
            <v>72.9</v>
          </cell>
        </row>
        <row r="1613">
          <cell r="B1613" t="str">
            <v>XCHANGING</v>
          </cell>
          <cell r="C1613">
            <v>44018</v>
          </cell>
          <cell r="D1613">
            <v>44.95</v>
          </cell>
          <cell r="E1613">
            <v>46</v>
          </cell>
          <cell r="F1613">
            <v>43.9</v>
          </cell>
          <cell r="G1613">
            <v>43.95</v>
          </cell>
        </row>
        <row r="1614">
          <cell r="B1614" t="str">
            <v>WSTCSTPAPR</v>
          </cell>
          <cell r="C1614">
            <v>44018</v>
          </cell>
          <cell r="D1614">
            <v>187.25</v>
          </cell>
          <cell r="E1614">
            <v>198</v>
          </cell>
          <cell r="F1614">
            <v>185.85</v>
          </cell>
          <cell r="G1614">
            <v>190.85</v>
          </cell>
        </row>
        <row r="1615">
          <cell r="B1615" t="str">
            <v>XPROINDIA</v>
          </cell>
          <cell r="C1615">
            <v>44018</v>
          </cell>
          <cell r="D1615">
            <v>25</v>
          </cell>
          <cell r="E1615">
            <v>25</v>
          </cell>
          <cell r="F1615">
            <v>24.05</v>
          </cell>
          <cell r="G1615">
            <v>24.05</v>
          </cell>
        </row>
        <row r="1616">
          <cell r="B1616" t="str">
            <v>YESBANK</v>
          </cell>
          <cell r="C1616">
            <v>44018</v>
          </cell>
          <cell r="D1616">
            <v>26.4</v>
          </cell>
          <cell r="E1616">
            <v>26.45</v>
          </cell>
          <cell r="F1616">
            <v>25.95</v>
          </cell>
          <cell r="G1616">
            <v>26.05</v>
          </cell>
        </row>
        <row r="1617">
          <cell r="B1617" t="str">
            <v>ZEELEARN</v>
          </cell>
          <cell r="C1617">
            <v>44018</v>
          </cell>
          <cell r="D1617">
            <v>15.6</v>
          </cell>
          <cell r="E1617">
            <v>15.8</v>
          </cell>
          <cell r="F1617">
            <v>15.2</v>
          </cell>
          <cell r="G1617">
            <v>15.35</v>
          </cell>
        </row>
        <row r="1618">
          <cell r="B1618" t="str">
            <v>ZEEMEDIA</v>
          </cell>
          <cell r="C1618">
            <v>44018</v>
          </cell>
          <cell r="D1618">
            <v>6.5</v>
          </cell>
          <cell r="E1618">
            <v>6.6</v>
          </cell>
          <cell r="F1618">
            <v>6.2</v>
          </cell>
          <cell r="G1618">
            <v>6.35</v>
          </cell>
        </row>
        <row r="1619">
          <cell r="B1619" t="str">
            <v>ZEEL</v>
          </cell>
          <cell r="C1619">
            <v>44018</v>
          </cell>
          <cell r="D1619">
            <v>173.8</v>
          </cell>
          <cell r="E1619">
            <v>177.9</v>
          </cell>
          <cell r="F1619">
            <v>172.2</v>
          </cell>
          <cell r="G1619">
            <v>175.05</v>
          </cell>
        </row>
        <row r="1620">
          <cell r="B1620" t="str">
            <v>ZENITHBIR</v>
          </cell>
          <cell r="C1620">
            <v>44018</v>
          </cell>
          <cell r="D1620">
            <v>0.85</v>
          </cell>
          <cell r="E1620">
            <v>0.85</v>
          </cell>
          <cell r="F1620">
            <v>0.85</v>
          </cell>
          <cell r="G1620">
            <v>0.85</v>
          </cell>
        </row>
        <row r="1621">
          <cell r="B1621" t="str">
            <v>ZENITHEXPO</v>
          </cell>
          <cell r="C1621">
            <v>44018</v>
          </cell>
          <cell r="D1621">
            <v>38.45</v>
          </cell>
          <cell r="E1621">
            <v>38.45</v>
          </cell>
          <cell r="F1621">
            <v>35.1</v>
          </cell>
          <cell r="G1621">
            <v>36.4</v>
          </cell>
        </row>
        <row r="1622">
          <cell r="B1622" t="str">
            <v>ZENTEC</v>
          </cell>
          <cell r="C1622">
            <v>44018</v>
          </cell>
          <cell r="D1622">
            <v>53.8</v>
          </cell>
          <cell r="E1622">
            <v>54.95</v>
          </cell>
          <cell r="F1622">
            <v>53.1</v>
          </cell>
          <cell r="G1622">
            <v>53.6</v>
          </cell>
        </row>
        <row r="1623">
          <cell r="B1623" t="str">
            <v>ZENSARTECH</v>
          </cell>
          <cell r="C1623">
            <v>44018</v>
          </cell>
          <cell r="D1623">
            <v>131.95</v>
          </cell>
          <cell r="E1623">
            <v>131.95</v>
          </cell>
          <cell r="F1623">
            <v>125.75</v>
          </cell>
          <cell r="G1623">
            <v>127.35</v>
          </cell>
        </row>
        <row r="1624">
          <cell r="B1624" t="str">
            <v>ZICOM</v>
          </cell>
          <cell r="C1624">
            <v>44018</v>
          </cell>
          <cell r="D1624">
            <v>3.15</v>
          </cell>
          <cell r="E1624">
            <v>3.15</v>
          </cell>
          <cell r="F1624">
            <v>3.15</v>
          </cell>
          <cell r="G1624">
            <v>3.15</v>
          </cell>
        </row>
        <row r="1625">
          <cell r="B1625" t="str">
            <v>ZOTA</v>
          </cell>
          <cell r="C1625">
            <v>44018</v>
          </cell>
          <cell r="D1625">
            <v>144.25</v>
          </cell>
          <cell r="E1625">
            <v>144.25</v>
          </cell>
          <cell r="F1625">
            <v>141.4</v>
          </cell>
          <cell r="G1625">
            <v>143.15</v>
          </cell>
        </row>
        <row r="1626">
          <cell r="B1626" t="str">
            <v>ZODIACLOTH</v>
          </cell>
          <cell r="C1626">
            <v>44018</v>
          </cell>
          <cell r="D1626">
            <v>126.55</v>
          </cell>
          <cell r="E1626">
            <v>128.85</v>
          </cell>
          <cell r="F1626">
            <v>126.25</v>
          </cell>
          <cell r="G1626">
            <v>127.05</v>
          </cell>
        </row>
        <row r="1627">
          <cell r="B1627" t="str">
            <v>ZODJRDMKJ</v>
          </cell>
          <cell r="C1627">
            <v>44018</v>
          </cell>
          <cell r="D1627">
            <v>26.45</v>
          </cell>
          <cell r="E1627">
            <v>26.45</v>
          </cell>
          <cell r="F1627">
            <v>25.05</v>
          </cell>
          <cell r="G1627">
            <v>25.7</v>
          </cell>
        </row>
        <row r="1628">
          <cell r="B1628" t="str">
            <v>ZUARI</v>
          </cell>
          <cell r="C1628">
            <v>44018</v>
          </cell>
          <cell r="D1628">
            <v>103</v>
          </cell>
          <cell r="E1628">
            <v>103.85</v>
          </cell>
          <cell r="F1628">
            <v>98.95</v>
          </cell>
          <cell r="G1628">
            <v>100.1</v>
          </cell>
        </row>
        <row r="1629">
          <cell r="B1629" t="str">
            <v>ZYDUSWELL</v>
          </cell>
          <cell r="C1629">
            <v>44018</v>
          </cell>
          <cell r="D1629">
            <v>1360</v>
          </cell>
          <cell r="E1629">
            <v>1416.8</v>
          </cell>
          <cell r="F1629">
            <v>1330.1</v>
          </cell>
          <cell r="G1629">
            <v>1405.35</v>
          </cell>
        </row>
        <row r="1630">
          <cell r="B1630" t="str">
            <v>ZUARIGLOB</v>
          </cell>
          <cell r="C1630">
            <v>44018</v>
          </cell>
          <cell r="D1630">
            <v>55.4</v>
          </cell>
          <cell r="E1630">
            <v>56.35</v>
          </cell>
          <cell r="F1630">
            <v>53.3</v>
          </cell>
          <cell r="G1630">
            <v>55.3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578"/>
  <sheetViews>
    <sheetView showGridLines="0" tabSelected="1" workbookViewId="0">
      <pane xSplit="2" ySplit="2" topLeftCell="C1556" activePane="bottomRight" state="frozen"/>
      <selection/>
      <selection pane="topRight"/>
      <selection pane="bottomLeft"/>
      <selection pane="bottomRight" activeCell="F851" sqref="F851:K851"/>
    </sheetView>
  </sheetViews>
  <sheetFormatPr defaultColWidth="9" defaultRowHeight="15"/>
  <cols>
    <col min="2" max="2" width="18.3333333333333" customWidth="1"/>
    <col min="3" max="3" width="27.2190476190476" customWidth="1"/>
    <col min="4" max="6" width="10.3333333333333" customWidth="1"/>
    <col min="7" max="7" width="13.2190476190476" customWidth="1"/>
    <col min="8" max="8" width="18.2190476190476" customWidth="1"/>
    <col min="9" max="9" width="18.552380952381" customWidth="1"/>
    <col min="10" max="10" width="14.2190476190476" customWidth="1"/>
    <col min="11" max="11" width="16.7809523809524" customWidth="1"/>
    <col min="12" max="12" width="15.8857142857143" customWidth="1"/>
  </cols>
  <sheetData>
    <row r="1" spans="3:14">
      <c r="C1" s="2" t="s">
        <v>0</v>
      </c>
      <c r="D1" s="3"/>
      <c r="E1" s="3"/>
      <c r="F1" s="3"/>
      <c r="G1" s="3"/>
      <c r="H1" s="3"/>
      <c r="I1" s="2" t="s">
        <v>0</v>
      </c>
      <c r="J1" s="3"/>
      <c r="K1" s="3"/>
      <c r="L1" s="3"/>
      <c r="M1" s="3"/>
      <c r="N1" s="3"/>
    </row>
    <row r="2" ht="45" spans="2:12">
      <c r="B2" s="4" t="s">
        <v>1</v>
      </c>
      <c r="C2" s="4" t="s">
        <v>2</v>
      </c>
      <c r="D2" s="5">
        <v>43873</v>
      </c>
      <c r="E2" s="5">
        <v>43914</v>
      </c>
      <c r="F2" s="5">
        <v>43987</v>
      </c>
      <c r="G2" s="5">
        <v>44018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</row>
    <row r="3" spans="2:12">
      <c r="B3" s="7" t="s">
        <v>8</v>
      </c>
      <c r="C3" s="7" t="s">
        <v>9</v>
      </c>
      <c r="D3" s="8">
        <v>12.9</v>
      </c>
      <c r="E3" s="8">
        <v>3.1</v>
      </c>
      <c r="F3" s="8">
        <v>20.35</v>
      </c>
      <c r="G3" s="8">
        <f>VLOOKUP(B3,'[1]06-07-2020'!$B$3:G1630,6,0)</f>
        <v>45.7</v>
      </c>
      <c r="H3" s="9">
        <f>+(E3-D3)/D3</f>
        <v>-0.75968992248062</v>
      </c>
      <c r="I3" s="9">
        <f>+(F3-E3)/E3</f>
        <v>5.56451612903226</v>
      </c>
      <c r="J3" s="9">
        <f>+(F3-D3)/D3</f>
        <v>0.577519379844961</v>
      </c>
      <c r="K3" s="9">
        <f>+(G3-E3)/E3</f>
        <v>13.741935483871</v>
      </c>
      <c r="L3" s="9">
        <f>+(G3-D3)/D3</f>
        <v>2.54263565891473</v>
      </c>
    </row>
    <row r="4" spans="2:12">
      <c r="B4" s="7" t="s">
        <v>10</v>
      </c>
      <c r="C4" s="7" t="s">
        <v>11</v>
      </c>
      <c r="D4" s="8">
        <v>1277.4</v>
      </c>
      <c r="E4" s="8">
        <v>312.35</v>
      </c>
      <c r="F4" s="8">
        <v>422.35</v>
      </c>
      <c r="G4" s="8">
        <f>VLOOKUP(B4,'[1]06-07-2020'!$B$3:G1631,6,0)</f>
        <v>495.9</v>
      </c>
      <c r="H4" s="9">
        <f>+(E4-D4)/D4</f>
        <v>-0.755479881008298</v>
      </c>
      <c r="I4" s="9">
        <f>+(F4-E4)/E4</f>
        <v>0.352169041139747</v>
      </c>
      <c r="J4" s="9">
        <f>+(F4-D4)/D4</f>
        <v>-0.669367465163614</v>
      </c>
      <c r="K4" s="9">
        <f>+(G4-E4)/E4</f>
        <v>0.587642068192732</v>
      </c>
      <c r="L4" s="9">
        <f>+(G4-D4)/D4</f>
        <v>-0.611789572569281</v>
      </c>
    </row>
    <row r="5" spans="2:12">
      <c r="B5" s="7" t="s">
        <v>12</v>
      </c>
      <c r="C5" s="7" t="s">
        <v>13</v>
      </c>
      <c r="D5" s="8">
        <v>1.8</v>
      </c>
      <c r="E5" s="8">
        <v>0.45</v>
      </c>
      <c r="F5" s="8">
        <v>1.1</v>
      </c>
      <c r="G5" s="8">
        <f>VLOOKUP(B5,'[1]06-07-2020'!$B$3:G1632,6,0)</f>
        <v>2.1</v>
      </c>
      <c r="H5" s="9">
        <f>+(E5-D5)/D5</f>
        <v>-0.75</v>
      </c>
      <c r="I5" s="9">
        <f>+(F5-E5)/E5</f>
        <v>1.44444444444444</v>
      </c>
      <c r="J5" s="9">
        <f>+(F5-D5)/D5</f>
        <v>-0.388888888888889</v>
      </c>
      <c r="K5" s="9">
        <f>+(G5-E5)/E5</f>
        <v>3.66666666666667</v>
      </c>
      <c r="L5" s="9">
        <f>+(G5-D5)/D5</f>
        <v>0.166666666666667</v>
      </c>
    </row>
    <row r="6" spans="2:12">
      <c r="B6" s="7" t="s">
        <v>14</v>
      </c>
      <c r="C6" s="7" t="s">
        <v>15</v>
      </c>
      <c r="D6" s="8">
        <v>756.65</v>
      </c>
      <c r="E6" s="8">
        <v>200.75</v>
      </c>
      <c r="F6" s="8">
        <v>318.35</v>
      </c>
      <c r="G6" s="8">
        <f>VLOOKUP(B6,'[1]06-07-2020'!$B$3:G1633,6,0)</f>
        <v>309.9</v>
      </c>
      <c r="H6" s="9">
        <f>+(E6-D6)/D6</f>
        <v>-0.734685786030529</v>
      </c>
      <c r="I6" s="9">
        <f>+(F6-E6)/E6</f>
        <v>0.585803237858032</v>
      </c>
      <c r="J6" s="9">
        <f>+(F6-D6)/D6</f>
        <v>-0.579263860437454</v>
      </c>
      <c r="K6" s="9">
        <f>+(G6-E6)/E6</f>
        <v>0.543711083437111</v>
      </c>
      <c r="L6" s="9">
        <f>+(G6-D6)/D6</f>
        <v>-0.590431507301923</v>
      </c>
    </row>
    <row r="7" spans="2:12">
      <c r="B7" s="7" t="s">
        <v>16</v>
      </c>
      <c r="C7" s="7" t="s">
        <v>17</v>
      </c>
      <c r="D7" s="8">
        <v>339.75</v>
      </c>
      <c r="E7" s="8">
        <v>90.2</v>
      </c>
      <c r="F7" s="8">
        <v>130.25</v>
      </c>
      <c r="G7" s="8">
        <f>VLOOKUP(B7,'[1]06-07-2020'!$B$3:G1634,6,0)</f>
        <v>231.8</v>
      </c>
      <c r="H7" s="9">
        <f>+(E7-D7)/D7</f>
        <v>-0.734510669610007</v>
      </c>
      <c r="I7" s="9">
        <f>+(F7-E7)/E7</f>
        <v>0.444013303769401</v>
      </c>
      <c r="J7" s="9">
        <f>+(F7-D7)/D7</f>
        <v>-0.616629874908021</v>
      </c>
      <c r="K7" s="9">
        <f>+(G7-E7)/E7</f>
        <v>1.56984478935698</v>
      </c>
      <c r="L7" s="9">
        <f>+(G7-D7)/D7</f>
        <v>-0.317733627667402</v>
      </c>
    </row>
    <row r="8" spans="2:12">
      <c r="B8" s="7" t="s">
        <v>18</v>
      </c>
      <c r="C8" s="7" t="s">
        <v>19</v>
      </c>
      <c r="D8" s="8">
        <v>369.95</v>
      </c>
      <c r="E8" s="8">
        <v>101.1</v>
      </c>
      <c r="F8" s="8">
        <v>100.9</v>
      </c>
      <c r="G8" s="8">
        <f>VLOOKUP(B8,'[1]06-07-2020'!$B$3:G1635,6,0)</f>
        <v>129.8</v>
      </c>
      <c r="H8" s="9">
        <f>+(E8-D8)/D8</f>
        <v>-0.726719827003649</v>
      </c>
      <c r="I8" s="9">
        <f>+(F8-E8)/E8</f>
        <v>-0.00197823936696329</v>
      </c>
      <c r="J8" s="9">
        <f>+(F8-D8)/D8</f>
        <v>-0.727260440600081</v>
      </c>
      <c r="K8" s="9">
        <f>+(G8-E8)/E8</f>
        <v>0.283877349159248</v>
      </c>
      <c r="L8" s="9">
        <f>+(G8-D8)/D8</f>
        <v>-0.649141775915664</v>
      </c>
    </row>
    <row r="9" spans="2:12">
      <c r="B9" s="7" t="s">
        <v>20</v>
      </c>
      <c r="C9" s="7" t="s">
        <v>21</v>
      </c>
      <c r="D9" s="8">
        <v>34.3</v>
      </c>
      <c r="E9" s="8">
        <v>9.85</v>
      </c>
      <c r="F9" s="8">
        <v>15.4</v>
      </c>
      <c r="G9" s="8">
        <f>VLOOKUP(B9,'[1]06-07-2020'!$B$3:G1636,6,0)</f>
        <v>16.2</v>
      </c>
      <c r="H9" s="9">
        <f>+(E9-D9)/D9</f>
        <v>-0.712827988338192</v>
      </c>
      <c r="I9" s="9">
        <f>+(F9-E9)/E9</f>
        <v>0.563451776649746</v>
      </c>
      <c r="J9" s="9">
        <f>+(F9-D9)/D9</f>
        <v>-0.551020408163265</v>
      </c>
      <c r="K9" s="9">
        <f>+(G9-E9)/E9</f>
        <v>0.644670050761421</v>
      </c>
      <c r="L9" s="9">
        <f>+(G9-D9)/D9</f>
        <v>-0.527696793002915</v>
      </c>
    </row>
    <row r="10" spans="2:12">
      <c r="B10" s="7" t="s">
        <v>22</v>
      </c>
      <c r="C10" s="7" t="s">
        <v>23</v>
      </c>
      <c r="D10" s="8">
        <v>155.05</v>
      </c>
      <c r="E10" s="8">
        <v>46.1</v>
      </c>
      <c r="F10" s="8">
        <v>84.4</v>
      </c>
      <c r="G10" s="8">
        <f>VLOOKUP(B10,'[1]06-07-2020'!$B$3:G1637,6,0)</f>
        <v>108</v>
      </c>
      <c r="H10" s="9">
        <f>+(E10-D10)/D10</f>
        <v>-0.702676555949694</v>
      </c>
      <c r="I10" s="9">
        <f>+(F10-E10)/E10</f>
        <v>0.830802603036876</v>
      </c>
      <c r="J10" s="9">
        <f>+(F10-D10)/D10</f>
        <v>-0.45565946468881</v>
      </c>
      <c r="K10" s="9">
        <f>+(G10-E10)/E10</f>
        <v>1.34273318872017</v>
      </c>
      <c r="L10" s="9">
        <f>+(G10-D10)/D10</f>
        <v>-0.303450499838762</v>
      </c>
    </row>
    <row r="11" spans="2:12">
      <c r="B11" s="7" t="s">
        <v>24</v>
      </c>
      <c r="C11" s="7" t="s">
        <v>25</v>
      </c>
      <c r="D11" s="8">
        <v>161.15</v>
      </c>
      <c r="E11" s="8">
        <v>48.25</v>
      </c>
      <c r="F11" s="8">
        <v>66.5</v>
      </c>
      <c r="G11" s="8">
        <f>VLOOKUP(B11,'[1]06-07-2020'!$B$3:G1638,6,0)</f>
        <v>66.9</v>
      </c>
      <c r="H11" s="9">
        <f>+(E11-D11)/D11</f>
        <v>-0.700589512876202</v>
      </c>
      <c r="I11" s="9">
        <f>+(F11-E11)/E11</f>
        <v>0.378238341968912</v>
      </c>
      <c r="J11" s="9">
        <f>+(F11-D11)/D11</f>
        <v>-0.587340986658393</v>
      </c>
      <c r="K11" s="9">
        <f>+(G11-E11)/E11</f>
        <v>0.386528497409327</v>
      </c>
      <c r="L11" s="9">
        <f>+(G11-D11)/D11</f>
        <v>-0.584858827179646</v>
      </c>
    </row>
    <row r="12" spans="2:12">
      <c r="B12" s="7" t="s">
        <v>26</v>
      </c>
      <c r="C12" s="7" t="s">
        <v>21</v>
      </c>
      <c r="D12" s="8">
        <v>16.85</v>
      </c>
      <c r="E12" s="8">
        <v>5.05</v>
      </c>
      <c r="F12" s="8">
        <v>5.75</v>
      </c>
      <c r="G12" s="8">
        <f>VLOOKUP(B12,'[1]06-07-2020'!$B$3:G1639,6,0)</f>
        <v>9.4</v>
      </c>
      <c r="H12" s="9">
        <f>+(E12-D12)/D12</f>
        <v>-0.700296735905044</v>
      </c>
      <c r="I12" s="9">
        <f>+(F12-E12)/E12</f>
        <v>0.138613861386139</v>
      </c>
      <c r="J12" s="9">
        <f>+(F12-D12)/D12</f>
        <v>-0.658753709198813</v>
      </c>
      <c r="K12" s="9">
        <f>+(G12-E12)/E12</f>
        <v>0.861386138613861</v>
      </c>
      <c r="L12" s="9">
        <f>+(G12-D12)/D12</f>
        <v>-0.44213649851632</v>
      </c>
    </row>
    <row r="13" spans="2:12">
      <c r="B13" s="7" t="s">
        <v>27</v>
      </c>
      <c r="C13" s="7" t="s">
        <v>28</v>
      </c>
      <c r="D13" s="8">
        <v>299.7</v>
      </c>
      <c r="E13" s="8">
        <v>90</v>
      </c>
      <c r="F13" s="8">
        <v>155.75</v>
      </c>
      <c r="G13" s="8">
        <f>VLOOKUP(B13,'[1]06-07-2020'!$B$3:G1640,6,0)</f>
        <v>233.7</v>
      </c>
      <c r="H13" s="9">
        <f>+(E13-D13)/D13</f>
        <v>-0.6996996996997</v>
      </c>
      <c r="I13" s="9">
        <f>+(F13-E13)/E13</f>
        <v>0.730555555555556</v>
      </c>
      <c r="J13" s="9">
        <f>+(F13-D13)/D13</f>
        <v>-0.480313646980314</v>
      </c>
      <c r="K13" s="9">
        <f>+(G13-E13)/E13</f>
        <v>1.59666666666667</v>
      </c>
      <c r="L13" s="9">
        <f>+(G13-D13)/D13</f>
        <v>-0.22022022022022</v>
      </c>
    </row>
    <row r="14" spans="2:12">
      <c r="B14" s="7"/>
      <c r="C14" s="7"/>
      <c r="D14" s="8"/>
      <c r="E14" s="8"/>
      <c r="F14" s="2" t="s">
        <v>0</v>
      </c>
      <c r="G14" s="3"/>
      <c r="H14" s="3"/>
      <c r="I14" s="3"/>
      <c r="J14" s="3"/>
      <c r="K14" s="3"/>
      <c r="L14" s="9"/>
    </row>
    <row r="15" spans="2:12">
      <c r="B15" s="7" t="s">
        <v>29</v>
      </c>
      <c r="C15" s="7" t="s">
        <v>30</v>
      </c>
      <c r="D15" s="8">
        <v>443.05</v>
      </c>
      <c r="E15" s="8">
        <v>135</v>
      </c>
      <c r="F15" s="8">
        <v>137.45</v>
      </c>
      <c r="G15" s="8">
        <f>VLOOKUP(B15,'[1]06-07-2020'!$B$3:G1641,6,0)</f>
        <v>212.95</v>
      </c>
      <c r="H15" s="9">
        <f t="shared" ref="H15:I67" si="0">+(E15-D15)/D15</f>
        <v>-0.695293984877553</v>
      </c>
      <c r="I15" s="9">
        <f t="shared" si="0"/>
        <v>0.0181481481481481</v>
      </c>
      <c r="J15" s="9">
        <f t="shared" ref="J15:K67" si="1">+(F15-D15)/D15</f>
        <v>-0.689764134973479</v>
      </c>
      <c r="K15" s="9">
        <f t="shared" si="1"/>
        <v>0.577407407407407</v>
      </c>
      <c r="L15" s="9">
        <f t="shared" ref="L15:L68" si="2">+(G15-D15)/D15</f>
        <v>-0.519354474664259</v>
      </c>
    </row>
    <row r="16" spans="2:12">
      <c r="B16" s="7" t="s">
        <v>31</v>
      </c>
      <c r="C16" s="7" t="s">
        <v>21</v>
      </c>
      <c r="D16" s="8">
        <v>212.1</v>
      </c>
      <c r="E16" s="8">
        <v>65</v>
      </c>
      <c r="F16" s="8">
        <v>74.65</v>
      </c>
      <c r="G16" s="8">
        <f>VLOOKUP(B16,'[1]06-07-2020'!$B$3:G1642,6,0)</f>
        <v>83.4</v>
      </c>
      <c r="H16" s="9">
        <f t="shared" si="0"/>
        <v>-0.693540782649694</v>
      </c>
      <c r="I16" s="9">
        <f t="shared" si="0"/>
        <v>0.148461538461539</v>
      </c>
      <c r="J16" s="9">
        <f t="shared" si="1"/>
        <v>-0.648043375766148</v>
      </c>
      <c r="K16" s="9">
        <f t="shared" si="1"/>
        <v>0.283076923076923</v>
      </c>
      <c r="L16" s="9">
        <f t="shared" si="2"/>
        <v>-0.606789250353607</v>
      </c>
    </row>
    <row r="17" spans="2:12">
      <c r="B17" s="7" t="s">
        <v>32</v>
      </c>
      <c r="C17" s="7" t="s">
        <v>21</v>
      </c>
      <c r="D17" s="8">
        <v>108</v>
      </c>
      <c r="E17" s="8">
        <v>34.2</v>
      </c>
      <c r="F17" s="8">
        <v>43.35</v>
      </c>
      <c r="G17" s="8">
        <f>VLOOKUP(B17,'[1]06-07-2020'!$B$3:G1643,6,0)</f>
        <v>46</v>
      </c>
      <c r="H17" s="9">
        <f t="shared" si="0"/>
        <v>-0.683333333333333</v>
      </c>
      <c r="I17" s="9">
        <f t="shared" si="0"/>
        <v>0.267543859649123</v>
      </c>
      <c r="J17" s="9">
        <f t="shared" si="1"/>
        <v>-0.598611111111111</v>
      </c>
      <c r="K17" s="9">
        <f t="shared" si="1"/>
        <v>0.345029239766082</v>
      </c>
      <c r="L17" s="9">
        <f t="shared" si="2"/>
        <v>-0.574074074074074</v>
      </c>
    </row>
    <row r="18" spans="2:12">
      <c r="B18" s="7" t="s">
        <v>33</v>
      </c>
      <c r="C18" s="7" t="s">
        <v>34</v>
      </c>
      <c r="D18" s="8">
        <v>111.95</v>
      </c>
      <c r="E18" s="8">
        <v>36.15</v>
      </c>
      <c r="F18" s="8">
        <v>48.4</v>
      </c>
      <c r="G18" s="8">
        <f>VLOOKUP(B18,'[1]06-07-2020'!$B$3:G1644,6,0)</f>
        <v>53.4</v>
      </c>
      <c r="H18" s="9">
        <f t="shared" si="0"/>
        <v>-0.677087985707905</v>
      </c>
      <c r="I18" s="9">
        <f t="shared" si="0"/>
        <v>0.338865836791148</v>
      </c>
      <c r="J18" s="9">
        <f t="shared" si="1"/>
        <v>-0.567664135774899</v>
      </c>
      <c r="K18" s="9">
        <f t="shared" si="1"/>
        <v>0.477178423236515</v>
      </c>
      <c r="L18" s="9">
        <f t="shared" si="2"/>
        <v>-0.523001339883877</v>
      </c>
    </row>
    <row r="19" spans="2:12">
      <c r="B19" s="7" t="s">
        <v>35</v>
      </c>
      <c r="C19" s="7" t="s">
        <v>36</v>
      </c>
      <c r="D19" s="8">
        <v>191.3</v>
      </c>
      <c r="E19" s="8">
        <v>62</v>
      </c>
      <c r="F19" s="8">
        <v>71.35</v>
      </c>
      <c r="G19" s="8">
        <f>VLOOKUP(B19,'[1]06-07-2020'!$B$3:G1645,6,0)</f>
        <v>79.5</v>
      </c>
      <c r="H19" s="9">
        <f t="shared" si="0"/>
        <v>-0.675901725039205</v>
      </c>
      <c r="I19" s="9">
        <f t="shared" si="0"/>
        <v>0.150806451612903</v>
      </c>
      <c r="J19" s="9">
        <f t="shared" si="1"/>
        <v>-0.627025614218505</v>
      </c>
      <c r="K19" s="9">
        <f t="shared" si="1"/>
        <v>0.282258064516129</v>
      </c>
      <c r="L19" s="9">
        <f t="shared" si="2"/>
        <v>-0.584422373235755</v>
      </c>
    </row>
    <row r="20" spans="2:12">
      <c r="B20" s="7" t="s">
        <v>37</v>
      </c>
      <c r="C20" s="7" t="s">
        <v>38</v>
      </c>
      <c r="D20" s="8">
        <v>315.35</v>
      </c>
      <c r="E20" s="8">
        <v>103.75</v>
      </c>
      <c r="F20" s="8">
        <v>204.3</v>
      </c>
      <c r="G20" s="8">
        <f>VLOOKUP(B20,'[1]06-07-2020'!$B$3:G1646,6,0)</f>
        <v>214.9</v>
      </c>
      <c r="H20" s="9">
        <f t="shared" si="0"/>
        <v>-0.671000475661963</v>
      </c>
      <c r="I20" s="9">
        <f t="shared" si="0"/>
        <v>0.969156626506024</v>
      </c>
      <c r="J20" s="9">
        <f t="shared" si="1"/>
        <v>-0.352148406532424</v>
      </c>
      <c r="K20" s="9">
        <f t="shared" si="1"/>
        <v>1.07132530120482</v>
      </c>
      <c r="L20" s="9">
        <f t="shared" si="2"/>
        <v>-0.318534961154273</v>
      </c>
    </row>
    <row r="21" spans="2:12">
      <c r="B21" s="7" t="s">
        <v>39</v>
      </c>
      <c r="C21" s="7" t="s">
        <v>40</v>
      </c>
      <c r="D21" s="8">
        <v>55.05</v>
      </c>
      <c r="E21" s="8">
        <v>18.15</v>
      </c>
      <c r="F21" s="8">
        <v>14.6</v>
      </c>
      <c r="G21" s="8">
        <f>VLOOKUP(B21,'[1]06-07-2020'!$B$3:G1647,6,0)</f>
        <v>22.15</v>
      </c>
      <c r="H21" s="9">
        <f t="shared" si="0"/>
        <v>-0.670299727520436</v>
      </c>
      <c r="I21" s="9">
        <f t="shared" si="0"/>
        <v>-0.195592286501377</v>
      </c>
      <c r="J21" s="9">
        <f t="shared" si="1"/>
        <v>-0.734786557674841</v>
      </c>
      <c r="K21" s="9">
        <f t="shared" si="1"/>
        <v>0.220385674931129</v>
      </c>
      <c r="L21" s="9">
        <f t="shared" si="2"/>
        <v>-0.59763851044505</v>
      </c>
    </row>
    <row r="22" spans="2:12">
      <c r="B22" s="7" t="s">
        <v>41</v>
      </c>
      <c r="C22" s="7" t="s">
        <v>42</v>
      </c>
      <c r="D22" s="8">
        <v>168.8</v>
      </c>
      <c r="E22" s="8">
        <v>56.6</v>
      </c>
      <c r="F22" s="8">
        <v>95.75</v>
      </c>
      <c r="G22" s="8">
        <f>VLOOKUP(B22,'[1]06-07-2020'!$B$3:G1648,6,0)</f>
        <v>94.8</v>
      </c>
      <c r="H22" s="9">
        <f t="shared" si="0"/>
        <v>-0.664691943127962</v>
      </c>
      <c r="I22" s="9">
        <f t="shared" si="0"/>
        <v>0.691696113074205</v>
      </c>
      <c r="J22" s="9">
        <f t="shared" si="1"/>
        <v>-0.432760663507109</v>
      </c>
      <c r="K22" s="9">
        <f t="shared" si="1"/>
        <v>0.674911660777385</v>
      </c>
      <c r="L22" s="9">
        <f t="shared" si="2"/>
        <v>-0.438388625592417</v>
      </c>
    </row>
    <row r="23" spans="2:12">
      <c r="B23" s="7" t="s">
        <v>43</v>
      </c>
      <c r="C23" s="7" t="s">
        <v>44</v>
      </c>
      <c r="D23" s="8">
        <v>95.3</v>
      </c>
      <c r="E23" s="8">
        <v>32.15</v>
      </c>
      <c r="F23" s="8">
        <v>62.25</v>
      </c>
      <c r="G23" s="8">
        <f>VLOOKUP(B23,'[1]06-07-2020'!$B$3:G1649,6,0)</f>
        <v>63.75</v>
      </c>
      <c r="H23" s="9">
        <f t="shared" si="0"/>
        <v>-0.662644281217209</v>
      </c>
      <c r="I23" s="9">
        <f t="shared" si="0"/>
        <v>0.936236391912908</v>
      </c>
      <c r="J23" s="9">
        <f t="shared" si="1"/>
        <v>-0.346799580272823</v>
      </c>
      <c r="K23" s="9">
        <f t="shared" si="1"/>
        <v>0.982892690513219</v>
      </c>
      <c r="L23" s="9">
        <f t="shared" si="2"/>
        <v>-0.33105981112277</v>
      </c>
    </row>
    <row r="24" spans="2:12">
      <c r="B24" s="7" t="s">
        <v>45</v>
      </c>
      <c r="C24" s="7" t="s">
        <v>46</v>
      </c>
      <c r="D24" s="8">
        <v>272.8</v>
      </c>
      <c r="E24" s="8">
        <v>93</v>
      </c>
      <c r="F24" s="8">
        <v>173</v>
      </c>
      <c r="G24" s="8">
        <f>VLOOKUP(B24,'[1]06-07-2020'!$B$3:G1650,6,0)</f>
        <v>193.85</v>
      </c>
      <c r="H24" s="9">
        <f t="shared" si="0"/>
        <v>-0.659090909090909</v>
      </c>
      <c r="I24" s="9">
        <f t="shared" si="0"/>
        <v>0.860215053763441</v>
      </c>
      <c r="J24" s="9">
        <f t="shared" si="1"/>
        <v>-0.3658357771261</v>
      </c>
      <c r="K24" s="9">
        <f t="shared" si="1"/>
        <v>1.08440860215054</v>
      </c>
      <c r="L24" s="9">
        <f t="shared" si="2"/>
        <v>-0.289406158357771</v>
      </c>
    </row>
    <row r="25" spans="2:12">
      <c r="B25" s="7" t="s">
        <v>47</v>
      </c>
      <c r="C25" s="7" t="s">
        <v>48</v>
      </c>
      <c r="D25" s="8">
        <v>69.8</v>
      </c>
      <c r="E25" s="8">
        <v>23.85</v>
      </c>
      <c r="F25" s="8">
        <v>51.5</v>
      </c>
      <c r="G25" s="8">
        <f>VLOOKUP(B25,'[1]06-07-2020'!$B$3:G1651,6,0)</f>
        <v>56.9</v>
      </c>
      <c r="H25" s="9">
        <f t="shared" si="0"/>
        <v>-0.658309455587393</v>
      </c>
      <c r="I25" s="9">
        <f t="shared" si="0"/>
        <v>1.15932914046122</v>
      </c>
      <c r="J25" s="9">
        <f t="shared" si="1"/>
        <v>-0.262177650429799</v>
      </c>
      <c r="K25" s="9">
        <f t="shared" si="1"/>
        <v>1.38574423480084</v>
      </c>
      <c r="L25" s="9">
        <f t="shared" si="2"/>
        <v>-0.184813753581662</v>
      </c>
    </row>
    <row r="26" spans="2:12">
      <c r="B26" s="7" t="s">
        <v>49</v>
      </c>
      <c r="C26" s="7" t="s">
        <v>11</v>
      </c>
      <c r="D26" s="8">
        <v>469.8</v>
      </c>
      <c r="E26" s="8">
        <v>161.05</v>
      </c>
      <c r="F26" s="8">
        <v>247.7</v>
      </c>
      <c r="G26" s="8">
        <f>VLOOKUP(B26,'[1]06-07-2020'!$B$3:G1652,6,0)</f>
        <v>356.95</v>
      </c>
      <c r="H26" s="9">
        <f t="shared" si="0"/>
        <v>-0.657194550872712</v>
      </c>
      <c r="I26" s="9">
        <f t="shared" si="0"/>
        <v>0.538031667184104</v>
      </c>
      <c r="J26" s="9">
        <f t="shared" si="1"/>
        <v>-0.472754363558961</v>
      </c>
      <c r="K26" s="9">
        <f t="shared" si="1"/>
        <v>1.21639242471282</v>
      </c>
      <c r="L26" s="9">
        <f t="shared" si="2"/>
        <v>-0.240208599404002</v>
      </c>
    </row>
    <row r="27" spans="2:12">
      <c r="B27" s="7" t="s">
        <v>50</v>
      </c>
      <c r="C27" s="7" t="s">
        <v>40</v>
      </c>
      <c r="D27" s="8">
        <v>220.15</v>
      </c>
      <c r="E27" s="8">
        <v>76.2</v>
      </c>
      <c r="F27" s="8">
        <v>63.75</v>
      </c>
      <c r="G27" s="8">
        <f>VLOOKUP(B27,'[1]06-07-2020'!$B$3:G1653,6,0)</f>
        <v>83.9</v>
      </c>
      <c r="H27" s="9">
        <f t="shared" si="0"/>
        <v>-0.653872359754713</v>
      </c>
      <c r="I27" s="9">
        <f t="shared" si="0"/>
        <v>-0.163385826771654</v>
      </c>
      <c r="J27" s="9">
        <f t="shared" si="1"/>
        <v>-0.71042471042471</v>
      </c>
      <c r="K27" s="9">
        <f t="shared" si="1"/>
        <v>0.101049868766404</v>
      </c>
      <c r="L27" s="9">
        <f t="shared" si="2"/>
        <v>-0.618896207131501</v>
      </c>
    </row>
    <row r="28" spans="2:12">
      <c r="B28" s="7" t="s">
        <v>51</v>
      </c>
      <c r="C28" s="7" t="s">
        <v>36</v>
      </c>
      <c r="D28" s="8">
        <v>396.7</v>
      </c>
      <c r="E28" s="8">
        <v>138.1</v>
      </c>
      <c r="F28" s="8">
        <v>183.85</v>
      </c>
      <c r="G28" s="8">
        <f>VLOOKUP(B28,'[1]06-07-2020'!$B$3:G1654,6,0)</f>
        <v>172.8</v>
      </c>
      <c r="H28" s="9">
        <f t="shared" si="0"/>
        <v>-0.651877993445929</v>
      </c>
      <c r="I28" s="9">
        <f t="shared" si="0"/>
        <v>0.331281679942071</v>
      </c>
      <c r="J28" s="9">
        <f t="shared" si="1"/>
        <v>-0.536551550289892</v>
      </c>
      <c r="K28" s="9">
        <f t="shared" si="1"/>
        <v>0.251267197682839</v>
      </c>
      <c r="L28" s="9">
        <f t="shared" si="2"/>
        <v>-0.564406352407361</v>
      </c>
    </row>
    <row r="29" spans="2:12">
      <c r="B29" s="7" t="s">
        <v>52</v>
      </c>
      <c r="C29" s="7" t="s">
        <v>46</v>
      </c>
      <c r="D29" s="8">
        <v>202.4</v>
      </c>
      <c r="E29" s="8">
        <v>71.4</v>
      </c>
      <c r="F29" s="8">
        <v>124.5</v>
      </c>
      <c r="G29" s="8">
        <f>VLOOKUP(B29,'[1]06-07-2020'!$B$3:G1655,6,0)</f>
        <v>139.55</v>
      </c>
      <c r="H29" s="9">
        <f t="shared" si="0"/>
        <v>-0.647233201581028</v>
      </c>
      <c r="I29" s="9">
        <f t="shared" si="0"/>
        <v>0.743697478991597</v>
      </c>
      <c r="J29" s="9">
        <f t="shared" si="1"/>
        <v>-0.384881422924901</v>
      </c>
      <c r="K29" s="9">
        <f t="shared" si="1"/>
        <v>0.954481792717087</v>
      </c>
      <c r="L29" s="9">
        <f t="shared" si="2"/>
        <v>-0.31052371541502</v>
      </c>
    </row>
    <row r="30" spans="2:12">
      <c r="B30" s="7" t="s">
        <v>53</v>
      </c>
      <c r="C30" s="7" t="s">
        <v>54</v>
      </c>
      <c r="D30" s="8">
        <v>421.05</v>
      </c>
      <c r="E30" s="8">
        <v>148.65</v>
      </c>
      <c r="F30" s="8">
        <v>163.45</v>
      </c>
      <c r="G30" s="8">
        <f>VLOOKUP(B30,'[1]06-07-2020'!$B$3:G1656,6,0)</f>
        <v>192.15</v>
      </c>
      <c r="H30" s="9">
        <f t="shared" si="0"/>
        <v>-0.646954043462772</v>
      </c>
      <c r="I30" s="9">
        <f t="shared" si="0"/>
        <v>0.0995627312478976</v>
      </c>
      <c r="J30" s="9">
        <f t="shared" si="1"/>
        <v>-0.611803823773899</v>
      </c>
      <c r="K30" s="9">
        <f t="shared" si="1"/>
        <v>0.29263370332997</v>
      </c>
      <c r="L30" s="9">
        <f t="shared" si="2"/>
        <v>-0.543640897755611</v>
      </c>
    </row>
    <row r="31" spans="2:12">
      <c r="B31" s="7" t="s">
        <v>55</v>
      </c>
      <c r="C31" s="7" t="s">
        <v>56</v>
      </c>
      <c r="D31" s="8">
        <v>36.35</v>
      </c>
      <c r="E31" s="8">
        <v>12.85</v>
      </c>
      <c r="F31" s="8">
        <v>19.15</v>
      </c>
      <c r="G31" s="8">
        <f>VLOOKUP(B31,'[1]06-07-2020'!$B$3:G1657,6,0)</f>
        <v>45.05</v>
      </c>
      <c r="H31" s="9">
        <f t="shared" si="0"/>
        <v>-0.646492434662999</v>
      </c>
      <c r="I31" s="9">
        <f t="shared" si="0"/>
        <v>0.490272373540856</v>
      </c>
      <c r="J31" s="9">
        <f t="shared" si="1"/>
        <v>-0.473177441540578</v>
      </c>
      <c r="K31" s="9">
        <f t="shared" si="1"/>
        <v>2.50583657587549</v>
      </c>
      <c r="L31" s="9">
        <f t="shared" si="2"/>
        <v>0.239339752407153</v>
      </c>
    </row>
    <row r="32" spans="2:12">
      <c r="B32" s="7" t="s">
        <v>57</v>
      </c>
      <c r="C32" s="7" t="s">
        <v>58</v>
      </c>
      <c r="D32" s="8">
        <v>624.75</v>
      </c>
      <c r="E32" s="8">
        <v>223.55</v>
      </c>
      <c r="F32" s="8">
        <v>313.35</v>
      </c>
      <c r="G32" s="8">
        <f>VLOOKUP(B32,'[1]06-07-2020'!$B$3:G1658,6,0)</f>
        <v>268.75</v>
      </c>
      <c r="H32" s="9">
        <f t="shared" si="0"/>
        <v>-0.642176870748299</v>
      </c>
      <c r="I32" s="9">
        <f t="shared" si="0"/>
        <v>0.401699843435473</v>
      </c>
      <c r="J32" s="9">
        <f t="shared" si="1"/>
        <v>-0.4984393757503</v>
      </c>
      <c r="K32" s="9">
        <f t="shared" si="1"/>
        <v>0.20219190337732</v>
      </c>
      <c r="L32" s="9">
        <f t="shared" si="2"/>
        <v>-0.569827931172469</v>
      </c>
    </row>
    <row r="33" spans="2:12">
      <c r="B33" s="7" t="s">
        <v>59</v>
      </c>
      <c r="C33" s="7" t="s">
        <v>60</v>
      </c>
      <c r="D33" s="8">
        <v>171.35</v>
      </c>
      <c r="E33" s="8">
        <v>61.65</v>
      </c>
      <c r="F33" s="8">
        <v>105.25</v>
      </c>
      <c r="G33" s="8">
        <f>VLOOKUP(B33,'[1]06-07-2020'!$B$3:G1659,6,0)</f>
        <v>116.95</v>
      </c>
      <c r="H33" s="9">
        <f t="shared" si="0"/>
        <v>-0.640210096294135</v>
      </c>
      <c r="I33" s="9">
        <f t="shared" si="0"/>
        <v>0.707218167072182</v>
      </c>
      <c r="J33" s="9">
        <f t="shared" si="1"/>
        <v>-0.385760140064196</v>
      </c>
      <c r="K33" s="9">
        <f t="shared" si="1"/>
        <v>0.896999188969992</v>
      </c>
      <c r="L33" s="9">
        <f t="shared" si="2"/>
        <v>-0.317478844470382</v>
      </c>
    </row>
    <row r="34" spans="2:12">
      <c r="B34" s="7" t="s">
        <v>61</v>
      </c>
      <c r="C34" s="7" t="s">
        <v>62</v>
      </c>
      <c r="D34" s="8">
        <v>237.9</v>
      </c>
      <c r="E34" s="8">
        <v>85.75</v>
      </c>
      <c r="F34" s="8">
        <v>137.85</v>
      </c>
      <c r="G34" s="8">
        <f>VLOOKUP(B34,'[1]06-07-2020'!$B$3:G1660,6,0)</f>
        <v>152.45</v>
      </c>
      <c r="H34" s="9">
        <f t="shared" si="0"/>
        <v>-0.639554434636402</v>
      </c>
      <c r="I34" s="9">
        <f t="shared" si="0"/>
        <v>0.607580174927114</v>
      </c>
      <c r="J34" s="9">
        <f t="shared" si="1"/>
        <v>-0.420554854981085</v>
      </c>
      <c r="K34" s="9">
        <f t="shared" si="1"/>
        <v>0.777842565597668</v>
      </c>
      <c r="L34" s="9">
        <f t="shared" si="2"/>
        <v>-0.359184531315679</v>
      </c>
    </row>
    <row r="35" spans="2:12">
      <c r="B35" s="7" t="s">
        <v>63</v>
      </c>
      <c r="C35" s="7" t="s">
        <v>25</v>
      </c>
      <c r="D35" s="8">
        <v>22.2</v>
      </c>
      <c r="E35" s="8">
        <v>8.05</v>
      </c>
      <c r="F35" s="8">
        <v>14.95</v>
      </c>
      <c r="G35" s="8">
        <f>VLOOKUP(B35,'[1]06-07-2020'!$B$3:G1661,6,0)</f>
        <v>14.65</v>
      </c>
      <c r="H35" s="9">
        <f t="shared" si="0"/>
        <v>-0.637387387387387</v>
      </c>
      <c r="I35" s="9">
        <f t="shared" si="0"/>
        <v>0.857142857142857</v>
      </c>
      <c r="J35" s="9">
        <f t="shared" si="1"/>
        <v>-0.326576576576577</v>
      </c>
      <c r="K35" s="9">
        <f t="shared" si="1"/>
        <v>0.819875776397515</v>
      </c>
      <c r="L35" s="9">
        <f t="shared" si="2"/>
        <v>-0.34009009009009</v>
      </c>
    </row>
    <row r="36" spans="2:12">
      <c r="B36" s="7" t="s">
        <v>64</v>
      </c>
      <c r="C36" s="7" t="s">
        <v>65</v>
      </c>
      <c r="D36" s="8">
        <v>322.8</v>
      </c>
      <c r="E36" s="8">
        <v>117.45</v>
      </c>
      <c r="F36" s="8">
        <v>171.8</v>
      </c>
      <c r="G36" s="8">
        <f>VLOOKUP(B36,'[1]06-07-2020'!$B$3:G1662,6,0)</f>
        <v>172.45</v>
      </c>
      <c r="H36" s="9">
        <f t="shared" si="0"/>
        <v>-0.636152416356877</v>
      </c>
      <c r="I36" s="9">
        <f t="shared" si="0"/>
        <v>0.462750106428267</v>
      </c>
      <c r="J36" s="9">
        <f t="shared" si="1"/>
        <v>-0.467781908302354</v>
      </c>
      <c r="K36" s="9">
        <f t="shared" si="1"/>
        <v>0.468284376330353</v>
      </c>
      <c r="L36" s="9">
        <f t="shared" si="2"/>
        <v>-0.465768277571252</v>
      </c>
    </row>
    <row r="37" spans="2:12">
      <c r="B37" s="7" t="s">
        <v>66</v>
      </c>
      <c r="C37" s="7" t="s">
        <v>67</v>
      </c>
      <c r="D37" s="8">
        <v>580.1</v>
      </c>
      <c r="E37" s="8">
        <v>211.2</v>
      </c>
      <c r="F37" s="8">
        <v>281.45</v>
      </c>
      <c r="G37" s="8">
        <f>VLOOKUP(B37,'[1]06-07-2020'!$B$3:G1663,6,0)</f>
        <v>342.3</v>
      </c>
      <c r="H37" s="9">
        <f t="shared" si="0"/>
        <v>-0.635924840544734</v>
      </c>
      <c r="I37" s="9">
        <f t="shared" si="0"/>
        <v>0.332623106060606</v>
      </c>
      <c r="J37" s="9">
        <f t="shared" si="1"/>
        <v>-0.514825030167213</v>
      </c>
      <c r="K37" s="9">
        <f t="shared" si="1"/>
        <v>0.620738636363636</v>
      </c>
      <c r="L37" s="9">
        <f t="shared" si="2"/>
        <v>-0.409929322530598</v>
      </c>
    </row>
    <row r="38" spans="2:12">
      <c r="B38" s="7" t="s">
        <v>68</v>
      </c>
      <c r="C38" s="7" t="s">
        <v>46</v>
      </c>
      <c r="D38" s="8">
        <v>113.5</v>
      </c>
      <c r="E38" s="8">
        <v>41.4</v>
      </c>
      <c r="F38" s="8">
        <v>69.1</v>
      </c>
      <c r="G38" s="8">
        <f>VLOOKUP(B38,'[1]06-07-2020'!$B$3:G1664,6,0)</f>
        <v>79</v>
      </c>
      <c r="H38" s="9">
        <f t="shared" si="0"/>
        <v>-0.635242290748899</v>
      </c>
      <c r="I38" s="9">
        <f t="shared" si="0"/>
        <v>0.669082125603865</v>
      </c>
      <c r="J38" s="9">
        <f t="shared" si="1"/>
        <v>-0.391189427312775</v>
      </c>
      <c r="K38" s="9">
        <f t="shared" si="1"/>
        <v>0.908212560386473</v>
      </c>
      <c r="L38" s="9">
        <f t="shared" si="2"/>
        <v>-0.303964757709251</v>
      </c>
    </row>
    <row r="39" spans="2:12">
      <c r="B39" s="7" t="s">
        <v>69</v>
      </c>
      <c r="C39" s="7" t="s">
        <v>70</v>
      </c>
      <c r="D39" s="8">
        <v>37.95</v>
      </c>
      <c r="E39" s="8">
        <v>13.85</v>
      </c>
      <c r="F39" s="8">
        <v>16.05</v>
      </c>
      <c r="G39" s="8">
        <f>VLOOKUP(B39,'[1]06-07-2020'!$B$3:G1665,6,0)</f>
        <v>16.75</v>
      </c>
      <c r="H39" s="9">
        <f t="shared" si="0"/>
        <v>-0.635046113306983</v>
      </c>
      <c r="I39" s="9">
        <f t="shared" si="0"/>
        <v>0.15884476534296</v>
      </c>
      <c r="J39" s="9">
        <f t="shared" si="1"/>
        <v>-0.577075098814229</v>
      </c>
      <c r="K39" s="9">
        <f t="shared" si="1"/>
        <v>0.209386281588448</v>
      </c>
      <c r="L39" s="9">
        <f t="shared" si="2"/>
        <v>-0.55862977602108</v>
      </c>
    </row>
    <row r="40" spans="2:12">
      <c r="B40" s="7" t="s">
        <v>71</v>
      </c>
      <c r="C40" s="7" t="s">
        <v>72</v>
      </c>
      <c r="D40" s="8">
        <v>315.25</v>
      </c>
      <c r="E40" s="8">
        <v>115.5</v>
      </c>
      <c r="F40" s="8">
        <v>187.3</v>
      </c>
      <c r="G40" s="8">
        <f>VLOOKUP(B40,'[1]06-07-2020'!$B$3:G1666,6,0)</f>
        <v>211.15</v>
      </c>
      <c r="H40" s="9">
        <f t="shared" si="0"/>
        <v>-0.633624107850912</v>
      </c>
      <c r="I40" s="9">
        <f t="shared" si="0"/>
        <v>0.621645021645022</v>
      </c>
      <c r="J40" s="9">
        <f t="shared" si="1"/>
        <v>-0.405868358445678</v>
      </c>
      <c r="K40" s="9">
        <f t="shared" si="1"/>
        <v>0.828138528138528</v>
      </c>
      <c r="L40" s="9">
        <f t="shared" si="2"/>
        <v>-0.330214115781126</v>
      </c>
    </row>
    <row r="41" spans="2:12">
      <c r="B41" s="7" t="s">
        <v>73</v>
      </c>
      <c r="C41" s="7" t="s">
        <v>74</v>
      </c>
      <c r="D41" s="8">
        <v>290.25</v>
      </c>
      <c r="E41" s="8">
        <v>106.4</v>
      </c>
      <c r="F41" s="8">
        <v>212.5</v>
      </c>
      <c r="G41" s="8">
        <f>VLOOKUP(B41,'[1]06-07-2020'!$B$3:G1667,6,0)</f>
        <v>188.45</v>
      </c>
      <c r="H41" s="9">
        <f t="shared" si="0"/>
        <v>-0.633419465977605</v>
      </c>
      <c r="I41" s="9">
        <f t="shared" si="0"/>
        <v>0.997180451127819</v>
      </c>
      <c r="J41" s="9">
        <f t="shared" si="1"/>
        <v>-0.267872523686477</v>
      </c>
      <c r="K41" s="9">
        <f t="shared" si="1"/>
        <v>0.771146616541353</v>
      </c>
      <c r="L41" s="9">
        <f t="shared" si="2"/>
        <v>-0.350732127476314</v>
      </c>
    </row>
    <row r="42" spans="2:12">
      <c r="B42" s="7" t="s">
        <v>75</v>
      </c>
      <c r="C42" s="7" t="s">
        <v>76</v>
      </c>
      <c r="D42" s="8">
        <v>87.95</v>
      </c>
      <c r="E42" s="8">
        <v>32.25</v>
      </c>
      <c r="F42" s="8">
        <v>51.5</v>
      </c>
      <c r="G42" s="8">
        <f>VLOOKUP(B42,'[1]06-07-2020'!$B$3:G1668,6,0)</f>
        <v>49.9</v>
      </c>
      <c r="H42" s="9">
        <f t="shared" si="0"/>
        <v>-0.633314383172257</v>
      </c>
      <c r="I42" s="9">
        <f t="shared" si="0"/>
        <v>0.596899224806202</v>
      </c>
      <c r="J42" s="9">
        <f t="shared" si="1"/>
        <v>-0.414440022740193</v>
      </c>
      <c r="K42" s="9">
        <f t="shared" si="1"/>
        <v>0.547286821705426</v>
      </c>
      <c r="L42" s="9">
        <f t="shared" si="2"/>
        <v>-0.432632177373508</v>
      </c>
    </row>
    <row r="43" spans="2:12">
      <c r="B43" s="7" t="s">
        <v>77</v>
      </c>
      <c r="C43" s="7" t="s">
        <v>46</v>
      </c>
      <c r="D43" s="8">
        <v>38.3</v>
      </c>
      <c r="E43" s="8">
        <v>14.05</v>
      </c>
      <c r="F43" s="8">
        <v>21.2</v>
      </c>
      <c r="G43" s="8">
        <f>VLOOKUP(B43,'[1]06-07-2020'!$B$3:G1669,6,0)</f>
        <v>25.9</v>
      </c>
      <c r="H43" s="9">
        <f t="shared" si="0"/>
        <v>-0.633159268929504</v>
      </c>
      <c r="I43" s="9">
        <f t="shared" si="0"/>
        <v>0.508896797153025</v>
      </c>
      <c r="J43" s="9">
        <f t="shared" si="1"/>
        <v>-0.446475195822454</v>
      </c>
      <c r="K43" s="9">
        <f t="shared" si="1"/>
        <v>0.843416370106761</v>
      </c>
      <c r="L43" s="9">
        <f t="shared" si="2"/>
        <v>-0.323759791122715</v>
      </c>
    </row>
    <row r="44" spans="2:12">
      <c r="B44" s="7" t="s">
        <v>78</v>
      </c>
      <c r="C44" s="7" t="s">
        <v>46</v>
      </c>
      <c r="D44" s="8">
        <v>113.8</v>
      </c>
      <c r="E44" s="8">
        <v>41.8</v>
      </c>
      <c r="F44" s="8">
        <v>89.3</v>
      </c>
      <c r="G44" s="8">
        <f>VLOOKUP(B44,'[1]06-07-2020'!$B$3:G1670,6,0)</f>
        <v>113</v>
      </c>
      <c r="H44" s="9">
        <f t="shared" si="0"/>
        <v>-0.632688927943761</v>
      </c>
      <c r="I44" s="9">
        <f t="shared" si="0"/>
        <v>1.13636363636364</v>
      </c>
      <c r="J44" s="9">
        <f t="shared" si="1"/>
        <v>-0.215289982425308</v>
      </c>
      <c r="K44" s="9">
        <f t="shared" si="1"/>
        <v>1.70334928229665</v>
      </c>
      <c r="L44" s="9">
        <f t="shared" si="2"/>
        <v>-0.00702987697715288</v>
      </c>
    </row>
    <row r="45" spans="2:12">
      <c r="B45" s="7" t="s">
        <v>79</v>
      </c>
      <c r="C45" s="7" t="s">
        <v>17</v>
      </c>
      <c r="D45" s="8">
        <v>421.1</v>
      </c>
      <c r="E45" s="8">
        <v>155.65</v>
      </c>
      <c r="F45" s="8">
        <v>203.25</v>
      </c>
      <c r="G45" s="8">
        <f>VLOOKUP(B45,'[1]06-07-2020'!$B$3:G1671,6,0)</f>
        <v>211</v>
      </c>
      <c r="H45" s="9">
        <f t="shared" si="0"/>
        <v>-0.630372833056281</v>
      </c>
      <c r="I45" s="9">
        <f t="shared" si="0"/>
        <v>0.30581432701574</v>
      </c>
      <c r="J45" s="9">
        <f t="shared" si="1"/>
        <v>-0.517335549750653</v>
      </c>
      <c r="K45" s="9">
        <f t="shared" si="1"/>
        <v>0.355605525216833</v>
      </c>
      <c r="L45" s="9">
        <f t="shared" si="2"/>
        <v>-0.49893137022085</v>
      </c>
    </row>
    <row r="46" spans="2:12">
      <c r="B46" s="7" t="s">
        <v>80</v>
      </c>
      <c r="C46" s="7" t="s">
        <v>81</v>
      </c>
      <c r="D46" s="8">
        <v>384.5</v>
      </c>
      <c r="E46" s="8">
        <v>142.15</v>
      </c>
      <c r="F46" s="8">
        <v>225.05</v>
      </c>
      <c r="G46" s="8">
        <f>VLOOKUP(B46,'[1]06-07-2020'!$B$3:G1672,6,0)</f>
        <v>233.15</v>
      </c>
      <c r="H46" s="9">
        <f t="shared" si="0"/>
        <v>-0.630299089726918</v>
      </c>
      <c r="I46" s="9">
        <f t="shared" si="0"/>
        <v>0.583186774533943</v>
      </c>
      <c r="J46" s="9">
        <f t="shared" si="1"/>
        <v>-0.414694408322497</v>
      </c>
      <c r="K46" s="9">
        <f t="shared" si="1"/>
        <v>0.640168835736898</v>
      </c>
      <c r="L46" s="9">
        <f t="shared" si="2"/>
        <v>-0.393628088426528</v>
      </c>
    </row>
    <row r="47" spans="2:12">
      <c r="B47" s="7" t="s">
        <v>82</v>
      </c>
      <c r="C47" s="7" t="s">
        <v>40</v>
      </c>
      <c r="D47" s="8">
        <v>382.55</v>
      </c>
      <c r="E47" s="8">
        <v>142.1</v>
      </c>
      <c r="F47" s="8">
        <v>184.9</v>
      </c>
      <c r="G47" s="8">
        <f>VLOOKUP(B47,'[1]06-07-2020'!$B$3:G1673,6,0)</f>
        <v>242.6</v>
      </c>
      <c r="H47" s="9">
        <f t="shared" si="0"/>
        <v>-0.628545288197621</v>
      </c>
      <c r="I47" s="9">
        <f t="shared" si="0"/>
        <v>0.301196340605208</v>
      </c>
      <c r="J47" s="9">
        <f t="shared" si="1"/>
        <v>-0.516664488302183</v>
      </c>
      <c r="K47" s="9">
        <f t="shared" si="1"/>
        <v>0.707248416608023</v>
      </c>
      <c r="L47" s="9">
        <f t="shared" si="2"/>
        <v>-0.3658345314338</v>
      </c>
    </row>
    <row r="48" spans="2:12">
      <c r="B48" s="7" t="s">
        <v>83</v>
      </c>
      <c r="C48" s="7" t="s">
        <v>84</v>
      </c>
      <c r="D48" s="8">
        <v>291.2</v>
      </c>
      <c r="E48" s="8">
        <v>108.6</v>
      </c>
      <c r="F48" s="8">
        <v>229.05</v>
      </c>
      <c r="G48" s="8">
        <f>VLOOKUP(B48,'[1]06-07-2020'!$B$3:G1674,6,0)</f>
        <v>274.15</v>
      </c>
      <c r="H48" s="9">
        <f t="shared" si="0"/>
        <v>-0.62706043956044</v>
      </c>
      <c r="I48" s="9">
        <f t="shared" si="0"/>
        <v>1.10911602209945</v>
      </c>
      <c r="J48" s="9">
        <f t="shared" si="1"/>
        <v>-0.213427197802198</v>
      </c>
      <c r="K48" s="9">
        <f t="shared" si="1"/>
        <v>1.5244014732965</v>
      </c>
      <c r="L48" s="9">
        <f t="shared" si="2"/>
        <v>-0.0585508241758242</v>
      </c>
    </row>
    <row r="49" spans="2:12">
      <c r="B49" s="7" t="s">
        <v>85</v>
      </c>
      <c r="C49" s="7" t="s">
        <v>86</v>
      </c>
      <c r="D49" s="8">
        <v>89.3</v>
      </c>
      <c r="E49" s="8">
        <v>33.35</v>
      </c>
      <c r="F49" s="8">
        <v>46</v>
      </c>
      <c r="G49" s="8">
        <f>VLOOKUP(B49,'[1]06-07-2020'!$B$3:G1675,6,0)</f>
        <v>58.1</v>
      </c>
      <c r="H49" s="9">
        <f t="shared" si="0"/>
        <v>-0.626539753639418</v>
      </c>
      <c r="I49" s="9">
        <f t="shared" si="0"/>
        <v>0.379310344827586</v>
      </c>
      <c r="J49" s="9">
        <f t="shared" si="1"/>
        <v>-0.48488241881299</v>
      </c>
      <c r="K49" s="9">
        <f t="shared" si="1"/>
        <v>0.742128935532234</v>
      </c>
      <c r="L49" s="9">
        <f t="shared" si="2"/>
        <v>-0.349384098544233</v>
      </c>
    </row>
    <row r="50" spans="2:12">
      <c r="B50" s="7" t="s">
        <v>87</v>
      </c>
      <c r="C50" s="7" t="s">
        <v>88</v>
      </c>
      <c r="D50" s="8">
        <v>336.3</v>
      </c>
      <c r="E50" s="8">
        <v>125.8</v>
      </c>
      <c r="F50" s="8">
        <v>232.75</v>
      </c>
      <c r="G50" s="8">
        <f>VLOOKUP(B50,'[1]06-07-2020'!$B$3:G1676,6,0)</f>
        <v>281.9</v>
      </c>
      <c r="H50" s="9">
        <f t="shared" si="0"/>
        <v>-0.625929229854297</v>
      </c>
      <c r="I50" s="9">
        <f t="shared" si="0"/>
        <v>0.850158982511924</v>
      </c>
      <c r="J50" s="9">
        <f t="shared" si="1"/>
        <v>-0.307909604519774</v>
      </c>
      <c r="K50" s="9">
        <f t="shared" si="1"/>
        <v>1.24085850556439</v>
      </c>
      <c r="L50" s="9">
        <f t="shared" si="2"/>
        <v>-0.16176033303598</v>
      </c>
    </row>
    <row r="51" spans="2:12">
      <c r="B51" s="7" t="s">
        <v>89</v>
      </c>
      <c r="C51" s="7" t="s">
        <v>21</v>
      </c>
      <c r="D51" s="8">
        <v>34.7</v>
      </c>
      <c r="E51" s="8">
        <v>13</v>
      </c>
      <c r="F51" s="8">
        <v>19.05</v>
      </c>
      <c r="G51" s="8">
        <f>VLOOKUP(B51,'[1]06-07-2020'!$B$3:G1677,6,0)</f>
        <v>28.45</v>
      </c>
      <c r="H51" s="9">
        <f t="shared" si="0"/>
        <v>-0.62536023054755</v>
      </c>
      <c r="I51" s="9">
        <f t="shared" si="0"/>
        <v>0.465384615384615</v>
      </c>
      <c r="J51" s="9">
        <f t="shared" si="1"/>
        <v>-0.451008645533141</v>
      </c>
      <c r="K51" s="9">
        <f t="shared" si="1"/>
        <v>1.18846153846154</v>
      </c>
      <c r="L51" s="9">
        <f t="shared" si="2"/>
        <v>-0.180115273775216</v>
      </c>
    </row>
    <row r="52" spans="2:12">
      <c r="B52" s="7" t="s">
        <v>90</v>
      </c>
      <c r="C52" s="7" t="s">
        <v>86</v>
      </c>
      <c r="D52" s="8">
        <v>196.5</v>
      </c>
      <c r="E52" s="8">
        <v>74.1</v>
      </c>
      <c r="F52" s="8">
        <v>71.35</v>
      </c>
      <c r="G52" s="8">
        <f>VLOOKUP(B52,'[1]06-07-2020'!$B$3:G1678,6,0)</f>
        <v>73.15</v>
      </c>
      <c r="H52" s="9">
        <f t="shared" si="0"/>
        <v>-0.622900763358779</v>
      </c>
      <c r="I52" s="9">
        <f t="shared" si="0"/>
        <v>-0.0371120107962213</v>
      </c>
      <c r="J52" s="9">
        <f t="shared" si="1"/>
        <v>-0.636895674300255</v>
      </c>
      <c r="K52" s="9">
        <f t="shared" si="1"/>
        <v>-0.0128205128205127</v>
      </c>
      <c r="L52" s="9">
        <f t="shared" si="2"/>
        <v>-0.627735368956743</v>
      </c>
    </row>
    <row r="53" spans="2:12">
      <c r="B53" s="7" t="s">
        <v>91</v>
      </c>
      <c r="C53" s="7" t="s">
        <v>25</v>
      </c>
      <c r="D53" s="8">
        <v>121.45</v>
      </c>
      <c r="E53" s="8">
        <v>46</v>
      </c>
      <c r="F53" s="8">
        <v>80.6</v>
      </c>
      <c r="G53" s="8">
        <f>VLOOKUP(B53,'[1]06-07-2020'!$B$3:G1679,6,0)</f>
        <v>80.95</v>
      </c>
      <c r="H53" s="9">
        <f t="shared" si="0"/>
        <v>-0.621243310004117</v>
      </c>
      <c r="I53" s="9">
        <f t="shared" si="0"/>
        <v>0.752173913043478</v>
      </c>
      <c r="J53" s="9">
        <f t="shared" si="1"/>
        <v>-0.336352408398518</v>
      </c>
      <c r="K53" s="9">
        <f t="shared" si="1"/>
        <v>0.759782608695652</v>
      </c>
      <c r="L53" s="9">
        <f t="shared" si="2"/>
        <v>-0.333470564018114</v>
      </c>
    </row>
    <row r="54" spans="2:12">
      <c r="B54" s="7" t="s">
        <v>92</v>
      </c>
      <c r="C54" s="7" t="s">
        <v>19</v>
      </c>
      <c r="D54" s="8">
        <v>88.7</v>
      </c>
      <c r="E54" s="8">
        <v>33.6</v>
      </c>
      <c r="F54" s="8">
        <v>60.5</v>
      </c>
      <c r="G54" s="8">
        <f>VLOOKUP(B54,'[1]06-07-2020'!$B$3:G1680,6,0)</f>
        <v>54.85</v>
      </c>
      <c r="H54" s="9">
        <f t="shared" si="0"/>
        <v>-0.62119503945885</v>
      </c>
      <c r="I54" s="9">
        <f t="shared" si="0"/>
        <v>0.800595238095238</v>
      </c>
      <c r="J54" s="9">
        <f t="shared" si="1"/>
        <v>-0.317925591882751</v>
      </c>
      <c r="K54" s="9">
        <f t="shared" si="1"/>
        <v>0.632440476190476</v>
      </c>
      <c r="L54" s="9">
        <f t="shared" si="2"/>
        <v>-0.381623449830891</v>
      </c>
    </row>
    <row r="55" spans="2:12">
      <c r="B55" s="7" t="s">
        <v>93</v>
      </c>
      <c r="C55" s="7" t="s">
        <v>19</v>
      </c>
      <c r="D55" s="8">
        <v>26.1</v>
      </c>
      <c r="E55" s="8">
        <v>9.9</v>
      </c>
      <c r="F55" s="8">
        <v>17.55</v>
      </c>
      <c r="G55" s="8">
        <f>VLOOKUP(B55,'[1]06-07-2020'!$B$3:G1681,6,0)</f>
        <v>25.2</v>
      </c>
      <c r="H55" s="9">
        <f t="shared" si="0"/>
        <v>-0.620689655172414</v>
      </c>
      <c r="I55" s="9">
        <f t="shared" si="0"/>
        <v>0.772727272727273</v>
      </c>
      <c r="J55" s="9">
        <f t="shared" si="1"/>
        <v>-0.327586206896552</v>
      </c>
      <c r="K55" s="9">
        <f t="shared" si="1"/>
        <v>1.54545454545455</v>
      </c>
      <c r="L55" s="9">
        <f t="shared" si="2"/>
        <v>-0.0344827586206897</v>
      </c>
    </row>
    <row r="56" spans="2:12">
      <c r="B56" s="7" t="s">
        <v>94</v>
      </c>
      <c r="C56" s="7" t="s">
        <v>17</v>
      </c>
      <c r="D56" s="8">
        <v>324.15</v>
      </c>
      <c r="E56" s="8">
        <v>123.15</v>
      </c>
      <c r="F56" s="8">
        <v>100.05</v>
      </c>
      <c r="G56" s="8">
        <f>VLOOKUP(B56,'[1]06-07-2020'!$B$3:G1682,6,0)</f>
        <v>124.5</v>
      </c>
      <c r="H56" s="9">
        <f t="shared" si="0"/>
        <v>-0.620083294770939</v>
      </c>
      <c r="I56" s="9">
        <f t="shared" si="0"/>
        <v>-0.187576126674787</v>
      </c>
      <c r="J56" s="9">
        <f t="shared" si="1"/>
        <v>-0.691346598796853</v>
      </c>
      <c r="K56" s="9">
        <f t="shared" si="1"/>
        <v>0.0109622411693057</v>
      </c>
      <c r="L56" s="9">
        <f t="shared" si="2"/>
        <v>-0.61591855622397</v>
      </c>
    </row>
    <row r="57" spans="2:12">
      <c r="B57" s="7" t="s">
        <v>95</v>
      </c>
      <c r="C57" s="7" t="s">
        <v>58</v>
      </c>
      <c r="D57" s="8">
        <v>60.9</v>
      </c>
      <c r="E57" s="8">
        <v>23.25</v>
      </c>
      <c r="F57" s="8">
        <v>34.45</v>
      </c>
      <c r="G57" s="8">
        <f>VLOOKUP(B57,'[1]06-07-2020'!$B$3:G1683,6,0)</f>
        <v>39.95</v>
      </c>
      <c r="H57" s="9">
        <f t="shared" si="0"/>
        <v>-0.618226600985222</v>
      </c>
      <c r="I57" s="9">
        <f t="shared" si="0"/>
        <v>0.481720430107527</v>
      </c>
      <c r="J57" s="9">
        <f t="shared" si="1"/>
        <v>-0.43431855500821</v>
      </c>
      <c r="K57" s="9">
        <f t="shared" si="1"/>
        <v>0.718279569892473</v>
      </c>
      <c r="L57" s="9">
        <f t="shared" si="2"/>
        <v>-0.344006568144499</v>
      </c>
    </row>
    <row r="58" spans="2:12">
      <c r="B58" s="7" t="s">
        <v>96</v>
      </c>
      <c r="C58" s="7" t="s">
        <v>97</v>
      </c>
      <c r="D58" s="8">
        <v>594.25</v>
      </c>
      <c r="E58" s="8">
        <v>227</v>
      </c>
      <c r="F58" s="8">
        <v>317.9</v>
      </c>
      <c r="G58" s="8">
        <f>VLOOKUP(B58,'[1]06-07-2020'!$B$3:G1684,6,0)</f>
        <v>318.1</v>
      </c>
      <c r="H58" s="9">
        <f t="shared" si="0"/>
        <v>-0.61800588977703</v>
      </c>
      <c r="I58" s="9">
        <f t="shared" si="0"/>
        <v>0.400440528634361</v>
      </c>
      <c r="J58" s="9">
        <f t="shared" si="1"/>
        <v>-0.465039966344131</v>
      </c>
      <c r="K58" s="9">
        <f t="shared" si="1"/>
        <v>0.401321585903084</v>
      </c>
      <c r="L58" s="9">
        <f t="shared" si="2"/>
        <v>-0.46470340765671</v>
      </c>
    </row>
    <row r="59" spans="2:12">
      <c r="B59" s="7" t="s">
        <v>98</v>
      </c>
      <c r="C59" s="7" t="s">
        <v>99</v>
      </c>
      <c r="D59" s="8">
        <v>219</v>
      </c>
      <c r="E59" s="8">
        <v>83.7</v>
      </c>
      <c r="F59" s="8">
        <v>115.6</v>
      </c>
      <c r="G59" s="8">
        <f>VLOOKUP(B59,'[1]06-07-2020'!$B$3:G1685,6,0)</f>
        <v>126.05</v>
      </c>
      <c r="H59" s="9">
        <f t="shared" si="0"/>
        <v>-0.617808219178082</v>
      </c>
      <c r="I59" s="9">
        <f t="shared" si="0"/>
        <v>0.381123058542413</v>
      </c>
      <c r="J59" s="9">
        <f t="shared" si="1"/>
        <v>-0.472146118721461</v>
      </c>
      <c r="K59" s="9">
        <f t="shared" si="1"/>
        <v>0.505973715651135</v>
      </c>
      <c r="L59" s="9">
        <f t="shared" si="2"/>
        <v>-0.424429223744292</v>
      </c>
    </row>
    <row r="60" spans="2:12">
      <c r="B60" s="7" t="s">
        <v>100</v>
      </c>
      <c r="C60" s="7" t="s">
        <v>34</v>
      </c>
      <c r="D60" s="8">
        <v>127.45</v>
      </c>
      <c r="E60" s="8">
        <v>48.8</v>
      </c>
      <c r="F60" s="8">
        <v>62.3</v>
      </c>
      <c r="G60" s="8">
        <f>VLOOKUP(B60,'[1]06-07-2020'!$B$3:G1686,6,0)</f>
        <v>69.95</v>
      </c>
      <c r="H60" s="9">
        <f t="shared" si="0"/>
        <v>-0.617104746959592</v>
      </c>
      <c r="I60" s="9">
        <f t="shared" si="0"/>
        <v>0.276639344262295</v>
      </c>
      <c r="J60" s="9">
        <f t="shared" si="1"/>
        <v>-0.511180855237348</v>
      </c>
      <c r="K60" s="9">
        <f t="shared" si="1"/>
        <v>0.433401639344262</v>
      </c>
      <c r="L60" s="9">
        <f t="shared" si="2"/>
        <v>-0.451157316594743</v>
      </c>
    </row>
    <row r="61" spans="2:12">
      <c r="B61" s="7" t="s">
        <v>101</v>
      </c>
      <c r="C61" s="7" t="s">
        <v>97</v>
      </c>
      <c r="D61" s="8">
        <v>259.5</v>
      </c>
      <c r="E61" s="8">
        <v>99.45</v>
      </c>
      <c r="F61" s="8">
        <v>209.15</v>
      </c>
      <c r="G61" s="8">
        <f>VLOOKUP(B61,'[1]06-07-2020'!$B$3:G1687,6,0)</f>
        <v>237.15</v>
      </c>
      <c r="H61" s="9">
        <f t="shared" si="0"/>
        <v>-0.616763005780347</v>
      </c>
      <c r="I61" s="9">
        <f t="shared" si="0"/>
        <v>1.10306686777275</v>
      </c>
      <c r="J61" s="9">
        <f t="shared" si="1"/>
        <v>-0.19402697495183</v>
      </c>
      <c r="K61" s="9">
        <f t="shared" si="1"/>
        <v>1.38461538461538</v>
      </c>
      <c r="L61" s="9">
        <f t="shared" si="2"/>
        <v>-0.0861271676300578</v>
      </c>
    </row>
    <row r="62" spans="2:12">
      <c r="B62" s="7" t="s">
        <v>102</v>
      </c>
      <c r="C62" s="7" t="s">
        <v>103</v>
      </c>
      <c r="D62" s="8">
        <v>58.3</v>
      </c>
      <c r="E62" s="8">
        <v>22.35</v>
      </c>
      <c r="F62" s="8">
        <v>38.25</v>
      </c>
      <c r="G62" s="8">
        <f>VLOOKUP(B62,'[1]06-07-2020'!$B$3:G1688,6,0)</f>
        <v>31.25</v>
      </c>
      <c r="H62" s="9">
        <f t="shared" si="0"/>
        <v>-0.61663807890223</v>
      </c>
      <c r="I62" s="9">
        <f t="shared" si="0"/>
        <v>0.711409395973154</v>
      </c>
      <c r="J62" s="9">
        <f t="shared" si="1"/>
        <v>-0.343910806174957</v>
      </c>
      <c r="K62" s="9">
        <f t="shared" si="1"/>
        <v>0.39821029082774</v>
      </c>
      <c r="L62" s="9">
        <f t="shared" si="2"/>
        <v>-0.463979416809605</v>
      </c>
    </row>
    <row r="63" spans="2:12">
      <c r="B63" s="7" t="s">
        <v>104</v>
      </c>
      <c r="C63" s="7" t="s">
        <v>19</v>
      </c>
      <c r="D63" s="8">
        <v>394.7</v>
      </c>
      <c r="E63" s="8">
        <v>152.3</v>
      </c>
      <c r="F63" s="8">
        <v>146</v>
      </c>
      <c r="G63" s="8">
        <f>VLOOKUP(B63,'[1]06-07-2020'!$B$3:G1689,6,0)</f>
        <v>147.55</v>
      </c>
      <c r="H63" s="9">
        <f t="shared" si="0"/>
        <v>-0.614137319483152</v>
      </c>
      <c r="I63" s="9">
        <f t="shared" si="0"/>
        <v>-0.0413657255416941</v>
      </c>
      <c r="J63" s="9">
        <f t="shared" si="1"/>
        <v>-0.630098809222194</v>
      </c>
      <c r="K63" s="9">
        <f t="shared" si="1"/>
        <v>-0.031188443860801</v>
      </c>
      <c r="L63" s="9">
        <f t="shared" si="2"/>
        <v>-0.62617177603243</v>
      </c>
    </row>
    <row r="64" spans="2:12">
      <c r="B64" s="7" t="s">
        <v>105</v>
      </c>
      <c r="C64" s="7" t="s">
        <v>21</v>
      </c>
      <c r="D64" s="8">
        <v>66.35</v>
      </c>
      <c r="E64" s="8">
        <v>25.7</v>
      </c>
      <c r="F64" s="8">
        <v>46.4</v>
      </c>
      <c r="G64" s="8">
        <f>VLOOKUP(B64,'[1]06-07-2020'!$B$3:G1690,6,0)</f>
        <v>58.95</v>
      </c>
      <c r="H64" s="9">
        <f t="shared" si="0"/>
        <v>-0.61266013564431</v>
      </c>
      <c r="I64" s="9">
        <f t="shared" si="0"/>
        <v>0.805447470817121</v>
      </c>
      <c r="J64" s="9">
        <f t="shared" si="1"/>
        <v>-0.300678221552374</v>
      </c>
      <c r="K64" s="9">
        <f t="shared" si="1"/>
        <v>1.29377431906615</v>
      </c>
      <c r="L64" s="9">
        <f t="shared" si="2"/>
        <v>-0.111529766390354</v>
      </c>
    </row>
    <row r="65" spans="2:12">
      <c r="B65" s="7" t="s">
        <v>106</v>
      </c>
      <c r="C65" s="7" t="s">
        <v>107</v>
      </c>
      <c r="D65" s="8">
        <v>43.55</v>
      </c>
      <c r="E65" s="8">
        <v>16.9</v>
      </c>
      <c r="F65" s="8">
        <v>35.65</v>
      </c>
      <c r="G65" s="8">
        <f>VLOOKUP(B65,'[1]06-07-2020'!$B$3:G1691,6,0)</f>
        <v>32.95</v>
      </c>
      <c r="H65" s="9">
        <f t="shared" si="0"/>
        <v>-0.611940298507463</v>
      </c>
      <c r="I65" s="9">
        <f t="shared" si="0"/>
        <v>1.1094674556213</v>
      </c>
      <c r="J65" s="9">
        <f t="shared" si="1"/>
        <v>-0.181400688863375</v>
      </c>
      <c r="K65" s="9">
        <f t="shared" si="1"/>
        <v>0.949704142011835</v>
      </c>
      <c r="L65" s="9">
        <f t="shared" si="2"/>
        <v>-0.243398392652124</v>
      </c>
    </row>
    <row r="66" spans="2:12">
      <c r="B66" s="7" t="s">
        <v>108</v>
      </c>
      <c r="C66" s="7" t="s">
        <v>56</v>
      </c>
      <c r="D66" s="8">
        <v>185.35</v>
      </c>
      <c r="E66" s="8">
        <v>72</v>
      </c>
      <c r="F66" s="8">
        <v>79.8</v>
      </c>
      <c r="G66" s="8">
        <f>VLOOKUP(B66,'[1]06-07-2020'!$B$3:G1692,6,0)</f>
        <v>114.55</v>
      </c>
      <c r="H66" s="9">
        <f t="shared" si="0"/>
        <v>-0.611545724305368</v>
      </c>
      <c r="I66" s="9">
        <f t="shared" si="0"/>
        <v>0.108333333333333</v>
      </c>
      <c r="J66" s="9">
        <f t="shared" si="1"/>
        <v>-0.569463177771783</v>
      </c>
      <c r="K66" s="9">
        <f t="shared" si="1"/>
        <v>0.590972222222222</v>
      </c>
      <c r="L66" s="9">
        <f t="shared" si="2"/>
        <v>-0.381980037766388</v>
      </c>
    </row>
    <row r="67" spans="2:12">
      <c r="B67" s="7" t="s">
        <v>109</v>
      </c>
      <c r="C67" s="7" t="s">
        <v>54</v>
      </c>
      <c r="D67" s="8">
        <v>43.1</v>
      </c>
      <c r="E67" s="8">
        <v>16.8</v>
      </c>
      <c r="F67" s="8">
        <v>36</v>
      </c>
      <c r="G67" s="8">
        <f>VLOOKUP(B67,'[1]06-07-2020'!$B$3:G1693,6,0)</f>
        <v>32.95</v>
      </c>
      <c r="H67" s="9">
        <f t="shared" si="0"/>
        <v>-0.610208816705336</v>
      </c>
      <c r="I67" s="9">
        <f t="shared" si="0"/>
        <v>1.14285714285714</v>
      </c>
      <c r="J67" s="9">
        <f t="shared" si="1"/>
        <v>-0.164733178654292</v>
      </c>
      <c r="K67" s="9">
        <f t="shared" si="1"/>
        <v>0.961309523809524</v>
      </c>
      <c r="L67" s="9">
        <f t="shared" si="2"/>
        <v>-0.235498839907193</v>
      </c>
    </row>
    <row r="68" spans="2:12">
      <c r="B68" s="7" t="s">
        <v>110</v>
      </c>
      <c r="C68" s="7" t="s">
        <v>111</v>
      </c>
      <c r="D68" s="8">
        <v>152</v>
      </c>
      <c r="E68" s="8">
        <v>59.45</v>
      </c>
      <c r="F68" s="8">
        <v>83.7</v>
      </c>
      <c r="G68" s="8">
        <f>VLOOKUP(B68,'[1]06-07-2020'!$B$3:G1694,6,0)</f>
        <v>82.25</v>
      </c>
      <c r="H68" s="9">
        <f t="shared" ref="H68:I131" si="3">+(E68-D68)/D68</f>
        <v>-0.608881578947368</v>
      </c>
      <c r="I68" s="9">
        <f t="shared" si="3"/>
        <v>0.407905803195963</v>
      </c>
      <c r="J68" s="9">
        <f t="shared" ref="J68:K131" si="4">+(F68-D68)/D68</f>
        <v>-0.449342105263158</v>
      </c>
      <c r="K68" s="9">
        <f t="shared" si="4"/>
        <v>0.383515559293524</v>
      </c>
      <c r="L68" s="9">
        <f t="shared" si="2"/>
        <v>-0.458881578947368</v>
      </c>
    </row>
    <row r="69" spans="2:12">
      <c r="B69" s="7" t="s">
        <v>112</v>
      </c>
      <c r="C69" s="7" t="s">
        <v>36</v>
      </c>
      <c r="D69" s="8">
        <v>20.95</v>
      </c>
      <c r="E69" s="8">
        <v>8.2</v>
      </c>
      <c r="F69" s="8">
        <v>14.1</v>
      </c>
      <c r="G69" s="8">
        <f>VLOOKUP(B69,'[1]06-07-2020'!$B$3:G1695,6,0)</f>
        <v>16.45</v>
      </c>
      <c r="H69" s="9">
        <f t="shared" si="3"/>
        <v>-0.608591885441527</v>
      </c>
      <c r="I69" s="9">
        <f t="shared" si="3"/>
        <v>0.719512195121951</v>
      </c>
      <c r="J69" s="9">
        <f t="shared" si="4"/>
        <v>-0.326968973747017</v>
      </c>
      <c r="K69" s="9">
        <f t="shared" si="4"/>
        <v>1.00609756097561</v>
      </c>
      <c r="L69" s="9">
        <f t="shared" ref="L69:L132" si="5">+(G69-D69)/D69</f>
        <v>-0.214797136038186</v>
      </c>
    </row>
    <row r="70" spans="2:12">
      <c r="B70" s="7" t="s">
        <v>113</v>
      </c>
      <c r="C70" s="7" t="s">
        <v>54</v>
      </c>
      <c r="D70" s="8">
        <v>22.05</v>
      </c>
      <c r="E70" s="8">
        <v>8.7</v>
      </c>
      <c r="F70" s="8">
        <v>15</v>
      </c>
      <c r="G70" s="8">
        <f>VLOOKUP(B70,'[1]06-07-2020'!$B$3:G1696,6,0)</f>
        <v>16.05</v>
      </c>
      <c r="H70" s="9">
        <f t="shared" si="3"/>
        <v>-0.605442176870748</v>
      </c>
      <c r="I70" s="9">
        <f t="shared" si="3"/>
        <v>0.724137931034483</v>
      </c>
      <c r="J70" s="9">
        <f t="shared" si="4"/>
        <v>-0.319727891156463</v>
      </c>
      <c r="K70" s="9">
        <f t="shared" si="4"/>
        <v>0.844827586206897</v>
      </c>
      <c r="L70" s="9">
        <f t="shared" si="5"/>
        <v>-0.272108843537415</v>
      </c>
    </row>
    <row r="71" spans="2:12">
      <c r="B71" s="7" t="s">
        <v>114</v>
      </c>
      <c r="C71" s="7" t="s">
        <v>46</v>
      </c>
      <c r="D71" s="8">
        <v>40.9</v>
      </c>
      <c r="E71" s="8">
        <v>16.15</v>
      </c>
      <c r="F71" s="8">
        <v>26.7</v>
      </c>
      <c r="G71" s="8">
        <f>VLOOKUP(B71,'[1]06-07-2020'!$B$3:G1697,6,0)</f>
        <v>30.9</v>
      </c>
      <c r="H71" s="9">
        <f t="shared" si="3"/>
        <v>-0.605134474327628</v>
      </c>
      <c r="I71" s="9">
        <f t="shared" si="3"/>
        <v>0.653250773993808</v>
      </c>
      <c r="J71" s="9">
        <f t="shared" si="4"/>
        <v>-0.34718826405868</v>
      </c>
      <c r="K71" s="9">
        <f t="shared" si="4"/>
        <v>0.913312693498452</v>
      </c>
      <c r="L71" s="9">
        <f t="shared" si="5"/>
        <v>-0.244498777506112</v>
      </c>
    </row>
    <row r="72" spans="2:12">
      <c r="B72" s="7" t="s">
        <v>115</v>
      </c>
      <c r="C72" s="7" t="s">
        <v>54</v>
      </c>
      <c r="D72" s="8">
        <v>109.8</v>
      </c>
      <c r="E72" s="8">
        <v>43.4</v>
      </c>
      <c r="F72" s="8">
        <v>92.75</v>
      </c>
      <c r="G72" s="8">
        <f>VLOOKUP(B72,'[1]06-07-2020'!$B$3:G1698,6,0)</f>
        <v>93.95</v>
      </c>
      <c r="H72" s="9">
        <f t="shared" si="3"/>
        <v>-0.604735883424408</v>
      </c>
      <c r="I72" s="9">
        <f t="shared" si="3"/>
        <v>1.13709677419355</v>
      </c>
      <c r="J72" s="9">
        <f t="shared" si="4"/>
        <v>-0.15528233151184</v>
      </c>
      <c r="K72" s="9">
        <f t="shared" si="4"/>
        <v>1.1647465437788</v>
      </c>
      <c r="L72" s="9">
        <f t="shared" si="5"/>
        <v>-0.144353369763206</v>
      </c>
    </row>
    <row r="73" spans="2:12">
      <c r="B73" s="7" t="s">
        <v>116</v>
      </c>
      <c r="C73" s="7" t="s">
        <v>86</v>
      </c>
      <c r="D73" s="8">
        <v>20.6</v>
      </c>
      <c r="E73" s="8">
        <v>8.15</v>
      </c>
      <c r="F73" s="8">
        <v>12.6</v>
      </c>
      <c r="G73" s="8">
        <f>VLOOKUP(B73,'[1]06-07-2020'!$B$3:G1699,6,0)</f>
        <v>16.65</v>
      </c>
      <c r="H73" s="9">
        <f t="shared" si="3"/>
        <v>-0.604368932038835</v>
      </c>
      <c r="I73" s="9">
        <f t="shared" si="3"/>
        <v>0.54601226993865</v>
      </c>
      <c r="J73" s="9">
        <f t="shared" si="4"/>
        <v>-0.388349514563107</v>
      </c>
      <c r="K73" s="9">
        <f t="shared" si="4"/>
        <v>1.04294478527607</v>
      </c>
      <c r="L73" s="9">
        <f t="shared" si="5"/>
        <v>-0.191747572815534</v>
      </c>
    </row>
    <row r="74" spans="2:12">
      <c r="B74" s="7" t="s">
        <v>117</v>
      </c>
      <c r="C74" s="7" t="s">
        <v>40</v>
      </c>
      <c r="D74" s="8">
        <v>1180</v>
      </c>
      <c r="E74" s="8">
        <v>467.3</v>
      </c>
      <c r="F74" s="8">
        <v>621.55</v>
      </c>
      <c r="G74" s="8">
        <f>VLOOKUP(B74,'[1]06-07-2020'!$B$3:G1700,6,0)</f>
        <v>641.15</v>
      </c>
      <c r="H74" s="9">
        <f t="shared" si="3"/>
        <v>-0.603983050847458</v>
      </c>
      <c r="I74" s="9">
        <f t="shared" si="3"/>
        <v>0.330087738069762</v>
      </c>
      <c r="J74" s="9">
        <f t="shared" si="4"/>
        <v>-0.473262711864407</v>
      </c>
      <c r="K74" s="9">
        <f t="shared" si="4"/>
        <v>0.372030815322063</v>
      </c>
      <c r="L74" s="9">
        <f t="shared" si="5"/>
        <v>-0.456652542372881</v>
      </c>
    </row>
    <row r="75" spans="2:12">
      <c r="B75" s="7" t="s">
        <v>118</v>
      </c>
      <c r="C75" s="7" t="s">
        <v>46</v>
      </c>
      <c r="D75" s="8">
        <v>79.9</v>
      </c>
      <c r="E75" s="8">
        <v>31.7</v>
      </c>
      <c r="F75" s="8">
        <v>47.35</v>
      </c>
      <c r="G75" s="8">
        <f>VLOOKUP(B75,'[1]06-07-2020'!$B$3:G1701,6,0)</f>
        <v>57.65</v>
      </c>
      <c r="H75" s="9">
        <f t="shared" si="3"/>
        <v>-0.603254067584481</v>
      </c>
      <c r="I75" s="9">
        <f t="shared" si="3"/>
        <v>0.493690851735016</v>
      </c>
      <c r="J75" s="9">
        <f t="shared" si="4"/>
        <v>-0.40738423028786</v>
      </c>
      <c r="K75" s="9">
        <f t="shared" si="4"/>
        <v>0.818611987381703</v>
      </c>
      <c r="L75" s="9">
        <f t="shared" si="5"/>
        <v>-0.278473091364205</v>
      </c>
    </row>
    <row r="76" spans="2:12">
      <c r="B76" s="7" t="s">
        <v>119</v>
      </c>
      <c r="C76" s="7" t="s">
        <v>40</v>
      </c>
      <c r="D76" s="8">
        <v>1218.65</v>
      </c>
      <c r="E76" s="8">
        <v>484.9</v>
      </c>
      <c r="F76" s="8">
        <v>614.9</v>
      </c>
      <c r="G76" s="8">
        <f>VLOOKUP(B76,'[1]06-07-2020'!$B$3:G1702,6,0)</f>
        <v>697.6</v>
      </c>
      <c r="H76" s="9">
        <f t="shared" si="3"/>
        <v>-0.602100685184425</v>
      </c>
      <c r="I76" s="9">
        <f t="shared" si="3"/>
        <v>0.268096514745308</v>
      </c>
      <c r="J76" s="9">
        <f t="shared" si="4"/>
        <v>-0.495425265662824</v>
      </c>
      <c r="K76" s="9">
        <f t="shared" si="4"/>
        <v>0.438647143740978</v>
      </c>
      <c r="L76" s="9">
        <f t="shared" si="5"/>
        <v>-0.427563287244082</v>
      </c>
    </row>
    <row r="77" spans="2:12">
      <c r="B77" s="7" t="s">
        <v>120</v>
      </c>
      <c r="C77" s="7" t="s">
        <v>21</v>
      </c>
      <c r="D77" s="8">
        <v>89.45</v>
      </c>
      <c r="E77" s="8">
        <v>35.7</v>
      </c>
      <c r="F77" s="8">
        <v>45.15</v>
      </c>
      <c r="G77" s="8">
        <f>VLOOKUP(B77,'[1]06-07-2020'!$B$3:G1703,6,0)</f>
        <v>52.35</v>
      </c>
      <c r="H77" s="9">
        <f t="shared" si="3"/>
        <v>-0.600894354387926</v>
      </c>
      <c r="I77" s="9">
        <f t="shared" si="3"/>
        <v>0.264705882352941</v>
      </c>
      <c r="J77" s="9">
        <f t="shared" si="4"/>
        <v>-0.495248742314142</v>
      </c>
      <c r="K77" s="9">
        <f t="shared" si="4"/>
        <v>0.466386554621849</v>
      </c>
      <c r="L77" s="9">
        <f t="shared" si="5"/>
        <v>-0.414756847400783</v>
      </c>
    </row>
    <row r="78" spans="2:12">
      <c r="B78" s="7" t="s">
        <v>121</v>
      </c>
      <c r="C78" s="7" t="s">
        <v>122</v>
      </c>
      <c r="D78" s="8">
        <v>57.25</v>
      </c>
      <c r="E78" s="8">
        <v>22.85</v>
      </c>
      <c r="F78" s="8">
        <v>47.45</v>
      </c>
      <c r="G78" s="8">
        <f>VLOOKUP(B78,'[1]06-07-2020'!$B$3:G1704,6,0)</f>
        <v>57.9</v>
      </c>
      <c r="H78" s="9">
        <f t="shared" si="3"/>
        <v>-0.600873362445415</v>
      </c>
      <c r="I78" s="9">
        <f t="shared" si="3"/>
        <v>1.07658643326039</v>
      </c>
      <c r="J78" s="9">
        <f t="shared" si="4"/>
        <v>-0.17117903930131</v>
      </c>
      <c r="K78" s="9">
        <f t="shared" si="4"/>
        <v>1.53391684901532</v>
      </c>
      <c r="L78" s="9">
        <f t="shared" si="5"/>
        <v>0.011353711790393</v>
      </c>
    </row>
    <row r="79" spans="2:12">
      <c r="B79" s="7" t="s">
        <v>123</v>
      </c>
      <c r="C79" s="7" t="s">
        <v>67</v>
      </c>
      <c r="D79" s="8">
        <v>169.7</v>
      </c>
      <c r="E79" s="8">
        <v>67.75</v>
      </c>
      <c r="F79" s="8">
        <v>96.6</v>
      </c>
      <c r="G79" s="8">
        <f>VLOOKUP(B79,'[1]06-07-2020'!$B$3:G1705,6,0)</f>
        <v>119.45</v>
      </c>
      <c r="H79" s="9">
        <f t="shared" si="3"/>
        <v>-0.600766057748969</v>
      </c>
      <c r="I79" s="9">
        <f t="shared" si="3"/>
        <v>0.425830258302583</v>
      </c>
      <c r="J79" s="9">
        <f t="shared" si="4"/>
        <v>-0.430760164997054</v>
      </c>
      <c r="K79" s="9">
        <f t="shared" si="4"/>
        <v>0.76309963099631</v>
      </c>
      <c r="L79" s="9">
        <f t="shared" si="5"/>
        <v>-0.296110783736005</v>
      </c>
    </row>
    <row r="80" spans="2:12">
      <c r="B80" s="7" t="s">
        <v>124</v>
      </c>
      <c r="C80" s="7" t="s">
        <v>34</v>
      </c>
      <c r="D80" s="8">
        <v>3806.45</v>
      </c>
      <c r="E80" s="8">
        <v>1525.95</v>
      </c>
      <c r="F80" s="8">
        <v>2440.05</v>
      </c>
      <c r="G80" s="8">
        <f>VLOOKUP(B80,'[1]06-07-2020'!$B$3:G1706,6,0)</f>
        <v>2654.45</v>
      </c>
      <c r="H80" s="9">
        <f t="shared" si="3"/>
        <v>-0.599114660641805</v>
      </c>
      <c r="I80" s="9">
        <f t="shared" si="3"/>
        <v>0.599036665683673</v>
      </c>
      <c r="J80" s="9">
        <f t="shared" si="4"/>
        <v>-0.358969643631205</v>
      </c>
      <c r="K80" s="9">
        <f t="shared" si="4"/>
        <v>0.739539303384777</v>
      </c>
      <c r="L80" s="9">
        <f t="shared" si="5"/>
        <v>-0.302644196035676</v>
      </c>
    </row>
    <row r="81" spans="2:12">
      <c r="B81" s="7" t="s">
        <v>125</v>
      </c>
      <c r="C81" s="7" t="s">
        <v>126</v>
      </c>
      <c r="D81" s="8">
        <v>170.95</v>
      </c>
      <c r="E81" s="8">
        <v>68.55</v>
      </c>
      <c r="F81" s="8">
        <v>110.75</v>
      </c>
      <c r="G81" s="8">
        <f>VLOOKUP(B81,'[1]06-07-2020'!$B$3:G1707,6,0)</f>
        <v>109</v>
      </c>
      <c r="H81" s="9">
        <f t="shared" si="3"/>
        <v>-0.599005557180462</v>
      </c>
      <c r="I81" s="9">
        <f t="shared" si="3"/>
        <v>0.615609044493071</v>
      </c>
      <c r="J81" s="9">
        <f t="shared" si="4"/>
        <v>-0.352149751389295</v>
      </c>
      <c r="K81" s="9">
        <f t="shared" si="4"/>
        <v>0.590080233406273</v>
      </c>
      <c r="L81" s="9">
        <f t="shared" si="5"/>
        <v>-0.362386662766891</v>
      </c>
    </row>
    <row r="82" spans="2:12">
      <c r="B82" s="7" t="s">
        <v>127</v>
      </c>
      <c r="C82" s="7" t="s">
        <v>128</v>
      </c>
      <c r="D82" s="8">
        <v>210.7</v>
      </c>
      <c r="E82" s="8">
        <v>84.55</v>
      </c>
      <c r="F82" s="8">
        <v>141.6</v>
      </c>
      <c r="G82" s="8">
        <f>VLOOKUP(B82,'[1]06-07-2020'!$B$3:G1708,6,0)</f>
        <v>162.8</v>
      </c>
      <c r="H82" s="9">
        <f t="shared" si="3"/>
        <v>-0.598718557190318</v>
      </c>
      <c r="I82" s="9">
        <f t="shared" si="3"/>
        <v>0.674748669426375</v>
      </c>
      <c r="J82" s="9">
        <f t="shared" si="4"/>
        <v>-0.327954437588989</v>
      </c>
      <c r="K82" s="9">
        <f t="shared" si="4"/>
        <v>0.925487876995861</v>
      </c>
      <c r="L82" s="9">
        <f t="shared" si="5"/>
        <v>-0.22733744660655</v>
      </c>
    </row>
    <row r="83" spans="2:12">
      <c r="B83" s="7" t="s">
        <v>129</v>
      </c>
      <c r="C83" s="7" t="s">
        <v>11</v>
      </c>
      <c r="D83" s="8">
        <v>755.25</v>
      </c>
      <c r="E83" s="8">
        <v>303.15</v>
      </c>
      <c r="F83" s="8">
        <v>405.3</v>
      </c>
      <c r="G83" s="8">
        <f>VLOOKUP(B83,'[1]06-07-2020'!$B$3:G1709,6,0)</f>
        <v>434</v>
      </c>
      <c r="H83" s="9">
        <f t="shared" si="3"/>
        <v>-0.598609731876862</v>
      </c>
      <c r="I83" s="9">
        <f t="shared" si="3"/>
        <v>0.336961900049481</v>
      </c>
      <c r="J83" s="9">
        <f t="shared" si="4"/>
        <v>-0.463356504468719</v>
      </c>
      <c r="K83" s="9">
        <f t="shared" si="4"/>
        <v>0.431634504370774</v>
      </c>
      <c r="L83" s="9">
        <f t="shared" si="5"/>
        <v>-0.425355842436279</v>
      </c>
    </row>
    <row r="84" spans="2:12">
      <c r="B84" s="7" t="s">
        <v>130</v>
      </c>
      <c r="C84" s="7" t="s">
        <v>17</v>
      </c>
      <c r="D84" s="8">
        <v>135.45</v>
      </c>
      <c r="E84" s="8">
        <v>54.45</v>
      </c>
      <c r="F84" s="8">
        <v>70.65</v>
      </c>
      <c r="G84" s="8">
        <f>VLOOKUP(B84,'[1]06-07-2020'!$B$3:G1710,6,0)</f>
        <v>96.75</v>
      </c>
      <c r="H84" s="9">
        <f t="shared" si="3"/>
        <v>-0.598006644518272</v>
      </c>
      <c r="I84" s="9">
        <f t="shared" si="3"/>
        <v>0.297520661157025</v>
      </c>
      <c r="J84" s="9">
        <f t="shared" si="4"/>
        <v>-0.478405315614618</v>
      </c>
      <c r="K84" s="9">
        <f t="shared" si="4"/>
        <v>0.776859504132231</v>
      </c>
      <c r="L84" s="9">
        <f t="shared" si="5"/>
        <v>-0.285714285714286</v>
      </c>
    </row>
    <row r="85" spans="2:12">
      <c r="B85" s="7" t="s">
        <v>131</v>
      </c>
      <c r="C85" s="7" t="s">
        <v>54</v>
      </c>
      <c r="D85" s="8">
        <v>732.5</v>
      </c>
      <c r="E85" s="8">
        <v>294.65</v>
      </c>
      <c r="F85" s="8">
        <v>401.5</v>
      </c>
      <c r="G85" s="8">
        <f>VLOOKUP(B85,'[1]06-07-2020'!$B$3:G1711,6,0)</f>
        <v>456.35</v>
      </c>
      <c r="H85" s="9">
        <f t="shared" si="3"/>
        <v>-0.597747440273038</v>
      </c>
      <c r="I85" s="9">
        <f t="shared" si="3"/>
        <v>0.362633633124046</v>
      </c>
      <c r="J85" s="9">
        <f t="shared" si="4"/>
        <v>-0.451877133105802</v>
      </c>
      <c r="K85" s="9">
        <f t="shared" si="4"/>
        <v>0.548786696080095</v>
      </c>
      <c r="L85" s="9">
        <f t="shared" si="5"/>
        <v>-0.376996587030717</v>
      </c>
    </row>
    <row r="86" spans="2:12">
      <c r="B86" s="7" t="s">
        <v>132</v>
      </c>
      <c r="C86" s="7" t="s">
        <v>67</v>
      </c>
      <c r="D86" s="8">
        <v>60.9</v>
      </c>
      <c r="E86" s="8">
        <v>24.5</v>
      </c>
      <c r="F86" s="8">
        <v>44.3</v>
      </c>
      <c r="G86" s="8">
        <f>VLOOKUP(B86,'[1]06-07-2020'!$B$3:G1712,6,0)</f>
        <v>65.45</v>
      </c>
      <c r="H86" s="9">
        <f t="shared" si="3"/>
        <v>-0.597701149425287</v>
      </c>
      <c r="I86" s="9">
        <f t="shared" si="3"/>
        <v>0.808163265306122</v>
      </c>
      <c r="J86" s="9">
        <f t="shared" si="4"/>
        <v>-0.272577996715928</v>
      </c>
      <c r="K86" s="9">
        <f t="shared" si="4"/>
        <v>1.67142857142857</v>
      </c>
      <c r="L86" s="9">
        <f t="shared" si="5"/>
        <v>0.074712643678161</v>
      </c>
    </row>
    <row r="87" spans="2:12">
      <c r="B87" s="7" t="s">
        <v>133</v>
      </c>
      <c r="C87" s="7" t="s">
        <v>36</v>
      </c>
      <c r="D87" s="8">
        <v>280.2</v>
      </c>
      <c r="E87" s="8">
        <v>112.85</v>
      </c>
      <c r="F87" s="8">
        <v>136.95</v>
      </c>
      <c r="G87" s="8">
        <f>VLOOKUP(B87,'[1]06-07-2020'!$B$3:G1713,6,0)</f>
        <v>156.5</v>
      </c>
      <c r="H87" s="9">
        <f t="shared" si="3"/>
        <v>-0.597251962883655</v>
      </c>
      <c r="I87" s="9">
        <f t="shared" si="3"/>
        <v>0.213557820115197</v>
      </c>
      <c r="J87" s="9">
        <f t="shared" si="4"/>
        <v>-0.511241970021413</v>
      </c>
      <c r="K87" s="9">
        <f t="shared" si="4"/>
        <v>0.386796632698272</v>
      </c>
      <c r="L87" s="9">
        <f t="shared" si="5"/>
        <v>-0.441470378301213</v>
      </c>
    </row>
    <row r="88" spans="2:12">
      <c r="B88" s="7" t="s">
        <v>134</v>
      </c>
      <c r="C88" s="7" t="s">
        <v>46</v>
      </c>
      <c r="D88" s="8">
        <v>129.5</v>
      </c>
      <c r="E88" s="8">
        <v>52.2</v>
      </c>
      <c r="F88" s="8">
        <v>105.75</v>
      </c>
      <c r="G88" s="8">
        <f>VLOOKUP(B88,'[1]06-07-2020'!$B$3:G1714,6,0)</f>
        <v>133.2</v>
      </c>
      <c r="H88" s="9">
        <f t="shared" si="3"/>
        <v>-0.596911196911197</v>
      </c>
      <c r="I88" s="9">
        <f t="shared" si="3"/>
        <v>1.02586206896552</v>
      </c>
      <c r="J88" s="9">
        <f t="shared" si="4"/>
        <v>-0.183397683397683</v>
      </c>
      <c r="K88" s="9">
        <f t="shared" si="4"/>
        <v>1.55172413793103</v>
      </c>
      <c r="L88" s="9">
        <f t="shared" si="5"/>
        <v>0.0285714285714285</v>
      </c>
    </row>
    <row r="89" spans="2:12">
      <c r="B89" s="7" t="s">
        <v>135</v>
      </c>
      <c r="C89" s="7" t="s">
        <v>15</v>
      </c>
      <c r="D89" s="8">
        <v>180.2</v>
      </c>
      <c r="E89" s="8">
        <v>72.65</v>
      </c>
      <c r="F89" s="8">
        <v>129.2</v>
      </c>
      <c r="G89" s="8">
        <f>VLOOKUP(B89,'[1]06-07-2020'!$B$3:G1715,6,0)</f>
        <v>146.2</v>
      </c>
      <c r="H89" s="9">
        <f t="shared" si="3"/>
        <v>-0.596836847946726</v>
      </c>
      <c r="I89" s="9">
        <f t="shared" si="3"/>
        <v>0.778389538885065</v>
      </c>
      <c r="J89" s="9">
        <f t="shared" si="4"/>
        <v>-0.283018867924528</v>
      </c>
      <c r="K89" s="9">
        <f t="shared" si="4"/>
        <v>1.01238816242257</v>
      </c>
      <c r="L89" s="9">
        <f t="shared" si="5"/>
        <v>-0.188679245283019</v>
      </c>
    </row>
    <row r="90" spans="2:12">
      <c r="B90" s="7" t="s">
        <v>136</v>
      </c>
      <c r="C90" s="7" t="s">
        <v>25</v>
      </c>
      <c r="D90" s="8">
        <v>260.1</v>
      </c>
      <c r="E90" s="8">
        <v>104.9</v>
      </c>
      <c r="F90" s="8">
        <v>162.45</v>
      </c>
      <c r="G90" s="8">
        <f>VLOOKUP(B90,'[1]06-07-2020'!$B$3:G1716,6,0)</f>
        <v>177.45</v>
      </c>
      <c r="H90" s="9">
        <f t="shared" si="3"/>
        <v>-0.596693579392541</v>
      </c>
      <c r="I90" s="9">
        <f t="shared" si="3"/>
        <v>0.548617731172545</v>
      </c>
      <c r="J90" s="9">
        <f t="shared" si="4"/>
        <v>-0.375432525951557</v>
      </c>
      <c r="K90" s="9">
        <f t="shared" si="4"/>
        <v>0.691611058150619</v>
      </c>
      <c r="L90" s="9">
        <f t="shared" si="5"/>
        <v>-0.317762399077278</v>
      </c>
    </row>
    <row r="91" spans="2:12">
      <c r="B91" s="7" t="s">
        <v>137</v>
      </c>
      <c r="C91" s="7" t="s">
        <v>21</v>
      </c>
      <c r="D91" s="8">
        <v>9.9</v>
      </c>
      <c r="E91" s="8">
        <v>4</v>
      </c>
      <c r="F91" s="8">
        <v>5.25</v>
      </c>
      <c r="G91" s="8">
        <f>VLOOKUP(B91,'[1]06-07-2020'!$B$3:G1717,6,0)</f>
        <v>5.7</v>
      </c>
      <c r="H91" s="9">
        <f t="shared" si="3"/>
        <v>-0.595959595959596</v>
      </c>
      <c r="I91" s="9">
        <f t="shared" si="3"/>
        <v>0.3125</v>
      </c>
      <c r="J91" s="9">
        <f t="shared" si="4"/>
        <v>-0.46969696969697</v>
      </c>
      <c r="K91" s="9">
        <f t="shared" si="4"/>
        <v>0.425</v>
      </c>
      <c r="L91" s="9">
        <f t="shared" si="5"/>
        <v>-0.424242424242424</v>
      </c>
    </row>
    <row r="92" spans="2:12">
      <c r="B92" s="7" t="s">
        <v>138</v>
      </c>
      <c r="C92" s="7" t="s">
        <v>65</v>
      </c>
      <c r="D92" s="8">
        <v>91.05</v>
      </c>
      <c r="E92" s="8">
        <v>36.9</v>
      </c>
      <c r="F92" s="8">
        <v>57.9</v>
      </c>
      <c r="G92" s="8">
        <f>VLOOKUP(B92,'[1]06-07-2020'!$B$3:G1718,6,0)</f>
        <v>61</v>
      </c>
      <c r="H92" s="9">
        <f t="shared" si="3"/>
        <v>-0.594728171334432</v>
      </c>
      <c r="I92" s="9">
        <f t="shared" si="3"/>
        <v>0.569105691056911</v>
      </c>
      <c r="J92" s="9">
        <f t="shared" si="4"/>
        <v>-0.364085667215815</v>
      </c>
      <c r="K92" s="9">
        <f t="shared" si="4"/>
        <v>0.653116531165312</v>
      </c>
      <c r="L92" s="9">
        <f t="shared" si="5"/>
        <v>-0.330038440417353</v>
      </c>
    </row>
    <row r="93" spans="2:12">
      <c r="B93" s="7" t="s">
        <v>139</v>
      </c>
      <c r="C93" s="7" t="s">
        <v>11</v>
      </c>
      <c r="D93" s="8">
        <v>48.95</v>
      </c>
      <c r="E93" s="8">
        <v>19.85</v>
      </c>
      <c r="F93" s="8">
        <v>26.75</v>
      </c>
      <c r="G93" s="8">
        <f>VLOOKUP(B93,'[1]06-07-2020'!$B$3:G1719,6,0)</f>
        <v>33.95</v>
      </c>
      <c r="H93" s="9">
        <f t="shared" si="3"/>
        <v>-0.594484167517875</v>
      </c>
      <c r="I93" s="9">
        <f t="shared" si="3"/>
        <v>0.347607052896725</v>
      </c>
      <c r="J93" s="9">
        <f t="shared" si="4"/>
        <v>-0.453524004085802</v>
      </c>
      <c r="K93" s="9">
        <f t="shared" si="4"/>
        <v>0.710327455919396</v>
      </c>
      <c r="L93" s="9">
        <f t="shared" si="5"/>
        <v>-0.306435137895812</v>
      </c>
    </row>
    <row r="94" spans="2:12">
      <c r="B94" s="7" t="s">
        <v>140</v>
      </c>
      <c r="C94" s="7" t="s">
        <v>141</v>
      </c>
      <c r="D94" s="8">
        <v>1.35</v>
      </c>
      <c r="E94" s="8">
        <v>0.55</v>
      </c>
      <c r="F94" s="8">
        <v>2</v>
      </c>
      <c r="G94" s="8">
        <f>VLOOKUP(B94,'[1]06-07-2020'!$B$3:G1720,6,0)</f>
        <v>2.1</v>
      </c>
      <c r="H94" s="9">
        <f t="shared" si="3"/>
        <v>-0.592592592592593</v>
      </c>
      <c r="I94" s="9">
        <f t="shared" si="3"/>
        <v>2.63636363636364</v>
      </c>
      <c r="J94" s="9">
        <f t="shared" si="4"/>
        <v>0.481481481481481</v>
      </c>
      <c r="K94" s="9">
        <f t="shared" si="4"/>
        <v>2.81818181818182</v>
      </c>
      <c r="L94" s="9">
        <f t="shared" si="5"/>
        <v>0.555555555555555</v>
      </c>
    </row>
    <row r="95" spans="2:12">
      <c r="B95" s="7" t="s">
        <v>142</v>
      </c>
      <c r="C95" s="7" t="s">
        <v>143</v>
      </c>
      <c r="D95" s="8">
        <v>1528.4</v>
      </c>
      <c r="E95" s="8">
        <v>623.35</v>
      </c>
      <c r="F95" s="8">
        <v>1127.1</v>
      </c>
      <c r="G95" s="8">
        <f>VLOOKUP(B95,'[1]06-07-2020'!$B$3:G1721,6,0)</f>
        <v>1413.25</v>
      </c>
      <c r="H95" s="9">
        <f t="shared" si="3"/>
        <v>-0.592155194975137</v>
      </c>
      <c r="I95" s="9">
        <f t="shared" si="3"/>
        <v>0.808133472367049</v>
      </c>
      <c r="J95" s="9">
        <f t="shared" si="4"/>
        <v>-0.262562156503533</v>
      </c>
      <c r="K95" s="9">
        <f t="shared" si="4"/>
        <v>1.26718536937515</v>
      </c>
      <c r="L95" s="9">
        <f t="shared" si="5"/>
        <v>-0.0753402250719707</v>
      </c>
    </row>
    <row r="96" spans="2:12">
      <c r="B96" s="7" t="s">
        <v>144</v>
      </c>
      <c r="C96" s="7" t="s">
        <v>21</v>
      </c>
      <c r="D96" s="8">
        <v>46.95</v>
      </c>
      <c r="E96" s="8">
        <v>19.15</v>
      </c>
      <c r="F96" s="8">
        <v>30.35</v>
      </c>
      <c r="G96" s="8">
        <f>VLOOKUP(B96,'[1]06-07-2020'!$B$3:G1722,6,0)</f>
        <v>32.1</v>
      </c>
      <c r="H96" s="9">
        <f t="shared" si="3"/>
        <v>-0.592119275825346</v>
      </c>
      <c r="I96" s="9">
        <f t="shared" si="3"/>
        <v>0.584856396866841</v>
      </c>
      <c r="J96" s="9">
        <f t="shared" si="4"/>
        <v>-0.35356762513312</v>
      </c>
      <c r="K96" s="9">
        <f t="shared" si="4"/>
        <v>0.676240208877285</v>
      </c>
      <c r="L96" s="9">
        <f t="shared" si="5"/>
        <v>-0.31629392971246</v>
      </c>
    </row>
    <row r="97" spans="2:12">
      <c r="B97" s="7" t="s">
        <v>145</v>
      </c>
      <c r="C97" s="7" t="s">
        <v>74</v>
      </c>
      <c r="D97" s="8">
        <v>1027.6</v>
      </c>
      <c r="E97" s="8">
        <v>419.15</v>
      </c>
      <c r="F97" s="8">
        <v>958.05</v>
      </c>
      <c r="G97" s="8">
        <f>VLOOKUP(B97,'[1]06-07-2020'!$B$3:G1723,6,0)</f>
        <v>850.5</v>
      </c>
      <c r="H97" s="9">
        <f t="shared" si="3"/>
        <v>-0.592107824056053</v>
      </c>
      <c r="I97" s="9">
        <f t="shared" si="3"/>
        <v>1.28569724442324</v>
      </c>
      <c r="J97" s="9">
        <f t="shared" si="4"/>
        <v>-0.0676819774231218</v>
      </c>
      <c r="K97" s="9">
        <f t="shared" si="4"/>
        <v>1.02910652511034</v>
      </c>
      <c r="L97" s="9">
        <f t="shared" si="5"/>
        <v>-0.172343324250681</v>
      </c>
    </row>
    <row r="98" spans="2:12">
      <c r="B98" s="7" t="s">
        <v>146</v>
      </c>
      <c r="C98" s="7" t="s">
        <v>141</v>
      </c>
      <c r="D98" s="8">
        <v>12</v>
      </c>
      <c r="E98" s="8">
        <v>4.9</v>
      </c>
      <c r="F98" s="8">
        <v>5.3</v>
      </c>
      <c r="G98" s="8">
        <f>VLOOKUP(B98,'[1]06-07-2020'!$B$3:G1724,6,0)</f>
        <v>8.35</v>
      </c>
      <c r="H98" s="9">
        <f t="shared" si="3"/>
        <v>-0.591666666666667</v>
      </c>
      <c r="I98" s="9">
        <f t="shared" si="3"/>
        <v>0.0816326530612244</v>
      </c>
      <c r="J98" s="9">
        <f t="shared" si="4"/>
        <v>-0.558333333333333</v>
      </c>
      <c r="K98" s="9">
        <f t="shared" si="4"/>
        <v>0.704081632653061</v>
      </c>
      <c r="L98" s="9">
        <f t="shared" si="5"/>
        <v>-0.304166666666667</v>
      </c>
    </row>
    <row r="99" spans="2:12">
      <c r="B99" s="7" t="s">
        <v>147</v>
      </c>
      <c r="C99" s="7" t="s">
        <v>128</v>
      </c>
      <c r="D99" s="8">
        <v>245.25</v>
      </c>
      <c r="E99" s="8">
        <v>100.15</v>
      </c>
      <c r="F99" s="8">
        <v>177.15</v>
      </c>
      <c r="G99" s="8">
        <f>VLOOKUP(B99,'[1]06-07-2020'!$B$3:G1725,6,0)</f>
        <v>210.6</v>
      </c>
      <c r="H99" s="9">
        <f t="shared" si="3"/>
        <v>-0.59164118246687</v>
      </c>
      <c r="I99" s="9">
        <f t="shared" si="3"/>
        <v>0.768846729905142</v>
      </c>
      <c r="J99" s="9">
        <f t="shared" si="4"/>
        <v>-0.277675840978593</v>
      </c>
      <c r="K99" s="9">
        <f t="shared" si="4"/>
        <v>1.1028457314029</v>
      </c>
      <c r="L99" s="9">
        <f t="shared" si="5"/>
        <v>-0.141284403669725</v>
      </c>
    </row>
    <row r="100" spans="2:12">
      <c r="B100" s="7" t="s">
        <v>148</v>
      </c>
      <c r="C100" s="7" t="s">
        <v>54</v>
      </c>
      <c r="D100" s="8">
        <v>236.75</v>
      </c>
      <c r="E100" s="8">
        <v>96.85</v>
      </c>
      <c r="F100" s="8">
        <v>163.9</v>
      </c>
      <c r="G100" s="8">
        <f>VLOOKUP(B100,'[1]06-07-2020'!$B$3:G1726,6,0)</f>
        <v>201.3</v>
      </c>
      <c r="H100" s="9">
        <f t="shared" si="3"/>
        <v>-0.590918690601901</v>
      </c>
      <c r="I100" s="9">
        <f t="shared" si="3"/>
        <v>0.692307692307693</v>
      </c>
      <c r="J100" s="9">
        <f t="shared" si="4"/>
        <v>-0.307708553326294</v>
      </c>
      <c r="K100" s="9">
        <f t="shared" si="4"/>
        <v>1.07847186370676</v>
      </c>
      <c r="L100" s="9">
        <f t="shared" si="5"/>
        <v>-0.14973600844773</v>
      </c>
    </row>
    <row r="101" spans="2:12">
      <c r="B101" s="7" t="s">
        <v>149</v>
      </c>
      <c r="C101" s="7" t="s">
        <v>150</v>
      </c>
      <c r="D101" s="8">
        <v>272.6</v>
      </c>
      <c r="E101" s="8">
        <v>111.85</v>
      </c>
      <c r="F101" s="8">
        <v>192.15</v>
      </c>
      <c r="G101" s="8">
        <f>VLOOKUP(B101,'[1]06-07-2020'!$B$3:G1727,6,0)</f>
        <v>189.65</v>
      </c>
      <c r="H101" s="9">
        <f t="shared" si="3"/>
        <v>-0.58969185619956</v>
      </c>
      <c r="I101" s="9">
        <f t="shared" si="3"/>
        <v>0.717925793473402</v>
      </c>
      <c r="J101" s="9">
        <f t="shared" si="4"/>
        <v>-0.29512105649303</v>
      </c>
      <c r="K101" s="9">
        <f t="shared" si="4"/>
        <v>0.695574430040233</v>
      </c>
      <c r="L101" s="9">
        <f t="shared" si="5"/>
        <v>-0.304292002934703</v>
      </c>
    </row>
    <row r="102" spans="2:12">
      <c r="B102" s="7" t="s">
        <v>151</v>
      </c>
      <c r="C102" s="7" t="s">
        <v>21</v>
      </c>
      <c r="D102" s="8">
        <v>24</v>
      </c>
      <c r="E102" s="8">
        <v>9.85</v>
      </c>
      <c r="F102" s="8">
        <v>6.85</v>
      </c>
      <c r="G102" s="8">
        <f>VLOOKUP(B102,'[1]06-07-2020'!$B$3:G1728,6,0)</f>
        <v>12.6</v>
      </c>
      <c r="H102" s="9">
        <f t="shared" si="3"/>
        <v>-0.589583333333333</v>
      </c>
      <c r="I102" s="9">
        <f t="shared" si="3"/>
        <v>-0.304568527918782</v>
      </c>
      <c r="J102" s="9">
        <f t="shared" si="4"/>
        <v>-0.714583333333333</v>
      </c>
      <c r="K102" s="9">
        <f t="shared" si="4"/>
        <v>0.279187817258883</v>
      </c>
      <c r="L102" s="9">
        <f t="shared" si="5"/>
        <v>-0.475</v>
      </c>
    </row>
    <row r="103" spans="2:12">
      <c r="B103" s="7" t="s">
        <v>152</v>
      </c>
      <c r="C103" s="7" t="s">
        <v>65</v>
      </c>
      <c r="D103" s="8">
        <v>48.8</v>
      </c>
      <c r="E103" s="8">
        <v>20.05</v>
      </c>
      <c r="F103" s="8">
        <v>29.6</v>
      </c>
      <c r="G103" s="8">
        <f>VLOOKUP(B103,'[1]06-07-2020'!$B$3:G1729,6,0)</f>
        <v>33.65</v>
      </c>
      <c r="H103" s="9">
        <f t="shared" si="3"/>
        <v>-0.589139344262295</v>
      </c>
      <c r="I103" s="9">
        <f t="shared" si="3"/>
        <v>0.476309226932668</v>
      </c>
      <c r="J103" s="9">
        <f t="shared" si="4"/>
        <v>-0.39344262295082</v>
      </c>
      <c r="K103" s="9">
        <f t="shared" si="4"/>
        <v>0.678304239401496</v>
      </c>
      <c r="L103" s="9">
        <f t="shared" si="5"/>
        <v>-0.310450819672131</v>
      </c>
    </row>
    <row r="104" spans="2:12">
      <c r="B104" s="7" t="s">
        <v>153</v>
      </c>
      <c r="C104" s="7" t="s">
        <v>86</v>
      </c>
      <c r="D104" s="8">
        <v>64</v>
      </c>
      <c r="E104" s="8">
        <v>26.3</v>
      </c>
      <c r="F104" s="8">
        <v>41</v>
      </c>
      <c r="G104" s="8">
        <f>VLOOKUP(B104,'[1]06-07-2020'!$B$3:G1730,6,0)</f>
        <v>50</v>
      </c>
      <c r="H104" s="9">
        <f t="shared" si="3"/>
        <v>-0.5890625</v>
      </c>
      <c r="I104" s="9">
        <f t="shared" si="3"/>
        <v>0.55893536121673</v>
      </c>
      <c r="J104" s="9">
        <f t="shared" si="4"/>
        <v>-0.359375</v>
      </c>
      <c r="K104" s="9">
        <f t="shared" si="4"/>
        <v>0.901140684410646</v>
      </c>
      <c r="L104" s="9">
        <f t="shared" si="5"/>
        <v>-0.21875</v>
      </c>
    </row>
    <row r="105" spans="2:12">
      <c r="B105" s="7" t="s">
        <v>154</v>
      </c>
      <c r="C105" s="7" t="s">
        <v>155</v>
      </c>
      <c r="D105" s="8">
        <v>22</v>
      </c>
      <c r="E105" s="8">
        <v>9.05</v>
      </c>
      <c r="F105" s="8">
        <v>17.25</v>
      </c>
      <c r="G105" s="8">
        <f>VLOOKUP(B105,'[1]06-07-2020'!$B$3:G1731,6,0)</f>
        <v>20</v>
      </c>
      <c r="H105" s="9">
        <f t="shared" si="3"/>
        <v>-0.588636363636364</v>
      </c>
      <c r="I105" s="9">
        <f t="shared" si="3"/>
        <v>0.906077348066298</v>
      </c>
      <c r="J105" s="9">
        <f t="shared" si="4"/>
        <v>-0.215909090909091</v>
      </c>
      <c r="K105" s="9">
        <f t="shared" si="4"/>
        <v>1.20994475138122</v>
      </c>
      <c r="L105" s="9">
        <f t="shared" si="5"/>
        <v>-0.0909090909090909</v>
      </c>
    </row>
    <row r="106" spans="2:12">
      <c r="B106" s="7" t="s">
        <v>156</v>
      </c>
      <c r="C106" s="7" t="s">
        <v>84</v>
      </c>
      <c r="D106" s="8">
        <v>359.55</v>
      </c>
      <c r="E106" s="8">
        <v>148.05</v>
      </c>
      <c r="F106" s="8">
        <v>201.1</v>
      </c>
      <c r="G106" s="8">
        <f>VLOOKUP(B106,'[1]06-07-2020'!$B$3:G1732,6,0)</f>
        <v>235.65</v>
      </c>
      <c r="H106" s="9">
        <f t="shared" si="3"/>
        <v>-0.588235294117647</v>
      </c>
      <c r="I106" s="9">
        <f t="shared" si="3"/>
        <v>0.358324890239784</v>
      </c>
      <c r="J106" s="9">
        <f t="shared" si="4"/>
        <v>-0.440689751077736</v>
      </c>
      <c r="K106" s="9">
        <f t="shared" si="4"/>
        <v>0.591691995947315</v>
      </c>
      <c r="L106" s="9">
        <f t="shared" si="5"/>
        <v>-0.344597413433459</v>
      </c>
    </row>
    <row r="107" spans="2:12">
      <c r="B107" s="7" t="s">
        <v>157</v>
      </c>
      <c r="C107" s="7" t="s">
        <v>40</v>
      </c>
      <c r="D107" s="8">
        <v>390.9</v>
      </c>
      <c r="E107" s="8">
        <v>161</v>
      </c>
      <c r="F107" s="8">
        <v>154.3</v>
      </c>
      <c r="G107" s="8">
        <f>VLOOKUP(B107,'[1]06-07-2020'!$B$3:G1733,6,0)</f>
        <v>182.85</v>
      </c>
      <c r="H107" s="9">
        <f t="shared" si="3"/>
        <v>-0.588129956510617</v>
      </c>
      <c r="I107" s="9">
        <f t="shared" si="3"/>
        <v>-0.0416149068322981</v>
      </c>
      <c r="J107" s="9">
        <f t="shared" si="4"/>
        <v>-0.605269889997442</v>
      </c>
      <c r="K107" s="9">
        <f t="shared" si="4"/>
        <v>0.135714285714286</v>
      </c>
      <c r="L107" s="9">
        <f t="shared" si="5"/>
        <v>-0.532233307751343</v>
      </c>
    </row>
    <row r="108" spans="2:12">
      <c r="B108" s="7" t="s">
        <v>158</v>
      </c>
      <c r="C108" s="7" t="s">
        <v>58</v>
      </c>
      <c r="D108" s="8">
        <v>22.2</v>
      </c>
      <c r="E108" s="8">
        <v>9.15</v>
      </c>
      <c r="F108" s="8">
        <v>14.95</v>
      </c>
      <c r="G108" s="8">
        <f>VLOOKUP(B108,'[1]06-07-2020'!$B$3:G1734,6,0)</f>
        <v>16.75</v>
      </c>
      <c r="H108" s="9">
        <f t="shared" si="3"/>
        <v>-0.587837837837838</v>
      </c>
      <c r="I108" s="9">
        <f t="shared" si="3"/>
        <v>0.633879781420765</v>
      </c>
      <c r="J108" s="9">
        <f t="shared" si="4"/>
        <v>-0.326576576576577</v>
      </c>
      <c r="K108" s="9">
        <f t="shared" si="4"/>
        <v>0.830601092896175</v>
      </c>
      <c r="L108" s="9">
        <f t="shared" si="5"/>
        <v>-0.245495495495495</v>
      </c>
    </row>
    <row r="109" spans="2:12">
      <c r="B109" s="7" t="s">
        <v>159</v>
      </c>
      <c r="C109" s="7" t="s">
        <v>128</v>
      </c>
      <c r="D109" s="8">
        <v>37.6</v>
      </c>
      <c r="E109" s="8">
        <v>15.5</v>
      </c>
      <c r="F109" s="8">
        <v>19.1</v>
      </c>
      <c r="G109" s="8">
        <f>VLOOKUP(B109,'[1]06-07-2020'!$B$3:G1735,6,0)</f>
        <v>21.8</v>
      </c>
      <c r="H109" s="9">
        <f t="shared" si="3"/>
        <v>-0.587765957446808</v>
      </c>
      <c r="I109" s="9">
        <f t="shared" si="3"/>
        <v>0.232258064516129</v>
      </c>
      <c r="J109" s="9">
        <f t="shared" si="4"/>
        <v>-0.492021276595745</v>
      </c>
      <c r="K109" s="9">
        <f t="shared" si="4"/>
        <v>0.406451612903226</v>
      </c>
      <c r="L109" s="9">
        <f t="shared" si="5"/>
        <v>-0.420212765957447</v>
      </c>
    </row>
    <row r="110" spans="2:12">
      <c r="B110" s="7" t="s">
        <v>160</v>
      </c>
      <c r="C110" s="7" t="s">
        <v>60</v>
      </c>
      <c r="D110" s="8">
        <v>425.95</v>
      </c>
      <c r="E110" s="8">
        <v>175.9</v>
      </c>
      <c r="F110" s="8">
        <v>176.35</v>
      </c>
      <c r="G110" s="8">
        <f>VLOOKUP(B110,'[1]06-07-2020'!$B$3:G1736,6,0)</f>
        <v>189.65</v>
      </c>
      <c r="H110" s="9">
        <f t="shared" si="3"/>
        <v>-0.587040732480338</v>
      </c>
      <c r="I110" s="9">
        <f t="shared" si="3"/>
        <v>0.00255827174530977</v>
      </c>
      <c r="J110" s="9">
        <f t="shared" si="4"/>
        <v>-0.585984270454279</v>
      </c>
      <c r="K110" s="9">
        <f t="shared" si="4"/>
        <v>0.0781694144400227</v>
      </c>
      <c r="L110" s="9">
        <f t="shared" si="5"/>
        <v>-0.554759948350745</v>
      </c>
    </row>
    <row r="111" spans="2:12">
      <c r="B111" s="7" t="s">
        <v>161</v>
      </c>
      <c r="C111" s="7" t="s">
        <v>65</v>
      </c>
      <c r="D111" s="8">
        <v>165.85</v>
      </c>
      <c r="E111" s="8">
        <v>68.6</v>
      </c>
      <c r="F111" s="8">
        <v>76.15</v>
      </c>
      <c r="G111" s="8">
        <f>VLOOKUP(B111,'[1]06-07-2020'!$B$3:G1737,6,0)</f>
        <v>110.15</v>
      </c>
      <c r="H111" s="9">
        <f t="shared" si="3"/>
        <v>-0.586373228821224</v>
      </c>
      <c r="I111" s="9">
        <f t="shared" si="3"/>
        <v>0.110058309037901</v>
      </c>
      <c r="J111" s="9">
        <f t="shared" si="4"/>
        <v>-0.540850165812481</v>
      </c>
      <c r="K111" s="9">
        <f t="shared" si="4"/>
        <v>0.605685131195336</v>
      </c>
      <c r="L111" s="9">
        <f t="shared" si="5"/>
        <v>-0.335845643653904</v>
      </c>
    </row>
    <row r="112" spans="2:12">
      <c r="B112" s="7" t="s">
        <v>162</v>
      </c>
      <c r="C112" s="7" t="s">
        <v>21</v>
      </c>
      <c r="D112" s="8">
        <v>56.8</v>
      </c>
      <c r="E112" s="8">
        <v>23.5</v>
      </c>
      <c r="F112" s="8">
        <v>29.95</v>
      </c>
      <c r="G112" s="8">
        <f>VLOOKUP(B112,'[1]06-07-2020'!$B$3:G1738,6,0)</f>
        <v>28.35</v>
      </c>
      <c r="H112" s="9">
        <f t="shared" si="3"/>
        <v>-0.586267605633803</v>
      </c>
      <c r="I112" s="9">
        <f t="shared" si="3"/>
        <v>0.274468085106383</v>
      </c>
      <c r="J112" s="9">
        <f t="shared" si="4"/>
        <v>-0.472711267605634</v>
      </c>
      <c r="K112" s="9">
        <f t="shared" si="4"/>
        <v>0.206382978723404</v>
      </c>
      <c r="L112" s="9">
        <f t="shared" si="5"/>
        <v>-0.500880281690141</v>
      </c>
    </row>
    <row r="113" spans="2:12">
      <c r="B113" s="7" t="s">
        <v>163</v>
      </c>
      <c r="C113" s="7" t="s">
        <v>164</v>
      </c>
      <c r="D113" s="8">
        <v>76.6</v>
      </c>
      <c r="E113" s="8">
        <v>31.7</v>
      </c>
      <c r="F113" s="8">
        <v>51.4</v>
      </c>
      <c r="G113" s="8">
        <f>VLOOKUP(B113,'[1]06-07-2020'!$B$3:G1739,6,0)</f>
        <v>71.2</v>
      </c>
      <c r="H113" s="9">
        <f t="shared" si="3"/>
        <v>-0.586161879895561</v>
      </c>
      <c r="I113" s="9">
        <f t="shared" si="3"/>
        <v>0.621451104100946</v>
      </c>
      <c r="J113" s="9">
        <f t="shared" si="4"/>
        <v>-0.328981723237598</v>
      </c>
      <c r="K113" s="9">
        <f t="shared" si="4"/>
        <v>1.24605678233438</v>
      </c>
      <c r="L113" s="9">
        <f t="shared" si="5"/>
        <v>-0.0704960835509137</v>
      </c>
    </row>
    <row r="114" spans="2:12">
      <c r="B114" s="7" t="s">
        <v>165</v>
      </c>
      <c r="C114" s="7" t="s">
        <v>166</v>
      </c>
      <c r="D114" s="8">
        <v>583.25</v>
      </c>
      <c r="E114" s="8">
        <v>241.45</v>
      </c>
      <c r="F114" s="8">
        <v>357</v>
      </c>
      <c r="G114" s="8">
        <f>VLOOKUP(B114,'[1]06-07-2020'!$B$3:G1740,6,0)</f>
        <v>358.25</v>
      </c>
      <c r="H114" s="9">
        <f t="shared" si="3"/>
        <v>-0.586026575225032</v>
      </c>
      <c r="I114" s="9">
        <f t="shared" si="3"/>
        <v>0.478566991095465</v>
      </c>
      <c r="J114" s="9">
        <f t="shared" si="4"/>
        <v>-0.387912558936991</v>
      </c>
      <c r="K114" s="9">
        <f t="shared" si="4"/>
        <v>0.483744046386415</v>
      </c>
      <c r="L114" s="9">
        <f t="shared" si="5"/>
        <v>-0.385769395627947</v>
      </c>
    </row>
    <row r="115" spans="2:12">
      <c r="B115" s="7" t="s">
        <v>167</v>
      </c>
      <c r="C115" s="7" t="s">
        <v>128</v>
      </c>
      <c r="D115" s="8">
        <v>107.75</v>
      </c>
      <c r="E115" s="8">
        <v>44.65</v>
      </c>
      <c r="F115" s="8">
        <v>78.3</v>
      </c>
      <c r="G115" s="8">
        <f>VLOOKUP(B115,'[1]06-07-2020'!$B$3:G1741,6,0)</f>
        <v>98.65</v>
      </c>
      <c r="H115" s="9">
        <f t="shared" si="3"/>
        <v>-0.585614849187935</v>
      </c>
      <c r="I115" s="9">
        <f t="shared" si="3"/>
        <v>0.753639417693169</v>
      </c>
      <c r="J115" s="9">
        <f t="shared" si="4"/>
        <v>-0.273317865429234</v>
      </c>
      <c r="K115" s="9">
        <f t="shared" si="4"/>
        <v>1.20940649496081</v>
      </c>
      <c r="L115" s="9">
        <f t="shared" si="5"/>
        <v>-0.0844547563805104</v>
      </c>
    </row>
    <row r="116" spans="2:12">
      <c r="B116" s="7" t="s">
        <v>168</v>
      </c>
      <c r="C116" s="7" t="s">
        <v>46</v>
      </c>
      <c r="D116" s="8">
        <v>6.15</v>
      </c>
      <c r="E116" s="8">
        <v>2.55</v>
      </c>
      <c r="F116" s="8">
        <v>5.3</v>
      </c>
      <c r="G116" s="8">
        <f>VLOOKUP(B116,'[1]06-07-2020'!$B$3:G1742,6,0)</f>
        <v>7.2</v>
      </c>
      <c r="H116" s="9">
        <f t="shared" si="3"/>
        <v>-0.585365853658537</v>
      </c>
      <c r="I116" s="9">
        <f t="shared" si="3"/>
        <v>1.07843137254902</v>
      </c>
      <c r="J116" s="9">
        <f t="shared" si="4"/>
        <v>-0.138211382113821</v>
      </c>
      <c r="K116" s="9">
        <f t="shared" si="4"/>
        <v>1.82352941176471</v>
      </c>
      <c r="L116" s="9">
        <f t="shared" si="5"/>
        <v>0.170731707317073</v>
      </c>
    </row>
    <row r="117" spans="2:12">
      <c r="B117" s="7" t="s">
        <v>169</v>
      </c>
      <c r="C117" s="7" t="s">
        <v>21</v>
      </c>
      <c r="D117" s="8">
        <v>182.85</v>
      </c>
      <c r="E117" s="8">
        <v>75.9</v>
      </c>
      <c r="F117" s="8">
        <v>85.1</v>
      </c>
      <c r="G117" s="8">
        <f>VLOOKUP(B117,'[1]06-07-2020'!$B$3:G1743,6,0)</f>
        <v>112.45</v>
      </c>
      <c r="H117" s="9">
        <f t="shared" si="3"/>
        <v>-0.584905660377358</v>
      </c>
      <c r="I117" s="9">
        <f t="shared" si="3"/>
        <v>0.121212121212121</v>
      </c>
      <c r="J117" s="9">
        <f t="shared" si="4"/>
        <v>-0.534591194968553</v>
      </c>
      <c r="K117" s="9">
        <f t="shared" si="4"/>
        <v>0.481554677206851</v>
      </c>
      <c r="L117" s="9">
        <f t="shared" si="5"/>
        <v>-0.385015039649986</v>
      </c>
    </row>
    <row r="118" spans="2:12">
      <c r="B118" s="7" t="s">
        <v>170</v>
      </c>
      <c r="C118" s="7" t="s">
        <v>21</v>
      </c>
      <c r="D118" s="8">
        <v>107.65</v>
      </c>
      <c r="E118" s="8">
        <v>44.75</v>
      </c>
      <c r="F118" s="8">
        <v>64.1</v>
      </c>
      <c r="G118" s="8">
        <f>VLOOKUP(B118,'[1]06-07-2020'!$B$3:G1744,6,0)</f>
        <v>66.2</v>
      </c>
      <c r="H118" s="9">
        <f t="shared" si="3"/>
        <v>-0.584300975383186</v>
      </c>
      <c r="I118" s="9">
        <f t="shared" si="3"/>
        <v>0.432402234636871</v>
      </c>
      <c r="J118" s="9">
        <f t="shared" si="4"/>
        <v>-0.404551788202508</v>
      </c>
      <c r="K118" s="9">
        <f t="shared" si="4"/>
        <v>0.479329608938548</v>
      </c>
      <c r="L118" s="9">
        <f t="shared" si="5"/>
        <v>-0.385044124477473</v>
      </c>
    </row>
    <row r="119" spans="2:12">
      <c r="B119" s="7" t="s">
        <v>171</v>
      </c>
      <c r="C119" s="7" t="s">
        <v>143</v>
      </c>
      <c r="D119" s="8">
        <v>96</v>
      </c>
      <c r="E119" s="8">
        <v>39.95</v>
      </c>
      <c r="F119" s="8">
        <v>59.5</v>
      </c>
      <c r="G119" s="8">
        <f>VLOOKUP(B119,'[1]06-07-2020'!$B$3:G1745,6,0)</f>
        <v>48.65</v>
      </c>
      <c r="H119" s="9">
        <f t="shared" si="3"/>
        <v>-0.583854166666667</v>
      </c>
      <c r="I119" s="9">
        <f t="shared" si="3"/>
        <v>0.489361702127659</v>
      </c>
      <c r="J119" s="9">
        <f t="shared" si="4"/>
        <v>-0.380208333333333</v>
      </c>
      <c r="K119" s="9">
        <f t="shared" si="4"/>
        <v>0.217772215269086</v>
      </c>
      <c r="L119" s="9">
        <f t="shared" si="5"/>
        <v>-0.493229166666667</v>
      </c>
    </row>
    <row r="120" spans="2:12">
      <c r="B120" s="7" t="s">
        <v>172</v>
      </c>
      <c r="C120" s="7" t="s">
        <v>36</v>
      </c>
      <c r="D120" s="8">
        <v>485.4</v>
      </c>
      <c r="E120" s="8">
        <v>202.05</v>
      </c>
      <c r="F120" s="8">
        <v>268.45</v>
      </c>
      <c r="G120" s="8">
        <f>VLOOKUP(B120,'[1]06-07-2020'!$B$3:G1746,6,0)</f>
        <v>260.05</v>
      </c>
      <c r="H120" s="9">
        <f t="shared" si="3"/>
        <v>-0.583745364647713</v>
      </c>
      <c r="I120" s="9">
        <f t="shared" si="3"/>
        <v>0.32863152684979</v>
      </c>
      <c r="J120" s="9">
        <f t="shared" si="4"/>
        <v>-0.446950968273589</v>
      </c>
      <c r="K120" s="9">
        <f t="shared" si="4"/>
        <v>0.287057658995298</v>
      </c>
      <c r="L120" s="9">
        <f t="shared" si="5"/>
        <v>-0.464256283477544</v>
      </c>
    </row>
    <row r="121" spans="2:12">
      <c r="B121" s="7" t="s">
        <v>173</v>
      </c>
      <c r="C121" s="7" t="s">
        <v>111</v>
      </c>
      <c r="D121" s="8">
        <v>529.55</v>
      </c>
      <c r="E121" s="8">
        <v>220.5</v>
      </c>
      <c r="F121" s="8">
        <v>352</v>
      </c>
      <c r="G121" s="8">
        <f>VLOOKUP(B121,'[1]06-07-2020'!$B$3:G1747,6,0)</f>
        <v>353.85</v>
      </c>
      <c r="H121" s="9">
        <f t="shared" si="3"/>
        <v>-0.583608724388632</v>
      </c>
      <c r="I121" s="9">
        <f t="shared" si="3"/>
        <v>0.596371882086168</v>
      </c>
      <c r="J121" s="9">
        <f t="shared" si="4"/>
        <v>-0.33528467566802</v>
      </c>
      <c r="K121" s="9">
        <f t="shared" si="4"/>
        <v>0.604761904761905</v>
      </c>
      <c r="L121" s="9">
        <f t="shared" si="5"/>
        <v>-0.331791143423662</v>
      </c>
    </row>
    <row r="122" spans="2:12">
      <c r="B122" s="7" t="s">
        <v>174</v>
      </c>
      <c r="C122" s="7" t="s">
        <v>166</v>
      </c>
      <c r="D122" s="8">
        <v>144.7</v>
      </c>
      <c r="E122" s="8">
        <v>60.35</v>
      </c>
      <c r="F122" s="8">
        <v>75.2</v>
      </c>
      <c r="G122" s="8">
        <f>VLOOKUP(B122,'[1]06-07-2020'!$B$3:G1748,6,0)</f>
        <v>114.7</v>
      </c>
      <c r="H122" s="9">
        <f t="shared" si="3"/>
        <v>-0.582930200414651</v>
      </c>
      <c r="I122" s="9">
        <f t="shared" si="3"/>
        <v>0.246064623032312</v>
      </c>
      <c r="J122" s="9">
        <f t="shared" si="4"/>
        <v>-0.48030407740152</v>
      </c>
      <c r="K122" s="9">
        <f t="shared" si="4"/>
        <v>0.900579950289975</v>
      </c>
      <c r="L122" s="9">
        <f t="shared" si="5"/>
        <v>-0.207325501036627</v>
      </c>
    </row>
    <row r="123" spans="2:12">
      <c r="B123" s="7" t="s">
        <v>175</v>
      </c>
      <c r="C123" s="7" t="s">
        <v>65</v>
      </c>
      <c r="D123" s="8">
        <v>299</v>
      </c>
      <c r="E123" s="8">
        <v>124.75</v>
      </c>
      <c r="F123" s="8">
        <v>231.05</v>
      </c>
      <c r="G123" s="8">
        <f>VLOOKUP(B123,'[1]06-07-2020'!$B$3:G1749,6,0)</f>
        <v>276.15</v>
      </c>
      <c r="H123" s="9">
        <f t="shared" si="3"/>
        <v>-0.582775919732441</v>
      </c>
      <c r="I123" s="9">
        <f t="shared" si="3"/>
        <v>0.852104208416834</v>
      </c>
      <c r="J123" s="9">
        <f t="shared" si="4"/>
        <v>-0.227257525083612</v>
      </c>
      <c r="K123" s="9">
        <f t="shared" si="4"/>
        <v>1.21362725450902</v>
      </c>
      <c r="L123" s="9">
        <f t="shared" si="5"/>
        <v>-0.0764214046822743</v>
      </c>
    </row>
    <row r="124" spans="2:12">
      <c r="B124" s="7" t="s">
        <v>176</v>
      </c>
      <c r="C124" s="7" t="s">
        <v>97</v>
      </c>
      <c r="D124" s="8">
        <v>66</v>
      </c>
      <c r="E124" s="8">
        <v>27.55</v>
      </c>
      <c r="F124" s="8">
        <v>41.9</v>
      </c>
      <c r="G124" s="8">
        <f>VLOOKUP(B124,'[1]06-07-2020'!$B$3:G1750,6,0)</f>
        <v>48.4</v>
      </c>
      <c r="H124" s="9">
        <f t="shared" si="3"/>
        <v>-0.582575757575758</v>
      </c>
      <c r="I124" s="9">
        <f t="shared" si="3"/>
        <v>0.520871143375681</v>
      </c>
      <c r="J124" s="9">
        <f t="shared" si="4"/>
        <v>-0.365151515151515</v>
      </c>
      <c r="K124" s="9">
        <f t="shared" si="4"/>
        <v>0.756805807622504</v>
      </c>
      <c r="L124" s="9">
        <f t="shared" si="5"/>
        <v>-0.266666666666667</v>
      </c>
    </row>
    <row r="125" spans="2:12">
      <c r="B125" s="7" t="s">
        <v>177</v>
      </c>
      <c r="C125" s="7" t="s">
        <v>126</v>
      </c>
      <c r="D125" s="8">
        <v>953.75</v>
      </c>
      <c r="E125" s="8">
        <v>398.4</v>
      </c>
      <c r="F125" s="8">
        <v>621.75</v>
      </c>
      <c r="G125" s="8">
        <f>VLOOKUP(B125,'[1]06-07-2020'!$B$3:G1751,6,0)</f>
        <v>666.45</v>
      </c>
      <c r="H125" s="9">
        <f t="shared" si="3"/>
        <v>-0.582280471821756</v>
      </c>
      <c r="I125" s="9">
        <f t="shared" si="3"/>
        <v>0.560617469879518</v>
      </c>
      <c r="J125" s="9">
        <f t="shared" si="4"/>
        <v>-0.348099606815203</v>
      </c>
      <c r="K125" s="9">
        <f t="shared" si="4"/>
        <v>0.672816265060241</v>
      </c>
      <c r="L125" s="9">
        <f t="shared" si="5"/>
        <v>-0.301231979030144</v>
      </c>
    </row>
    <row r="126" spans="2:12">
      <c r="B126" s="7"/>
      <c r="C126" s="7"/>
      <c r="D126" s="2" t="s">
        <v>0</v>
      </c>
      <c r="E126" s="3"/>
      <c r="F126" s="3"/>
      <c r="G126" s="3"/>
      <c r="H126" s="3"/>
      <c r="I126" s="3"/>
      <c r="J126" s="9"/>
      <c r="K126" s="9"/>
      <c r="L126" s="9"/>
    </row>
    <row r="127" spans="2:12">
      <c r="B127" s="7" t="s">
        <v>178</v>
      </c>
      <c r="C127" s="7" t="s">
        <v>164</v>
      </c>
      <c r="D127" s="8">
        <v>28.6</v>
      </c>
      <c r="E127" s="8">
        <v>11.95</v>
      </c>
      <c r="F127" s="8">
        <v>18.75</v>
      </c>
      <c r="G127" s="8">
        <f>VLOOKUP(B127,'[1]06-07-2020'!$B$3:G1752,6,0)</f>
        <v>23.05</v>
      </c>
      <c r="H127" s="9">
        <f>+(E127-D127)/D127</f>
        <v>-0.582167832167832</v>
      </c>
      <c r="I127" s="9">
        <f>+(F127-E127)/E127</f>
        <v>0.569037656903766</v>
      </c>
      <c r="J127" s="9">
        <f>+(F127-D127)/D127</f>
        <v>-0.344405594405594</v>
      </c>
      <c r="K127" s="9">
        <f>+(G127-E127)/E127</f>
        <v>0.928870292887029</v>
      </c>
      <c r="L127" s="9">
        <f>+(G127-D127)/D127</f>
        <v>-0.194055944055944</v>
      </c>
    </row>
    <row r="128" spans="2:12">
      <c r="B128" s="7" t="s">
        <v>179</v>
      </c>
      <c r="C128" s="7" t="s">
        <v>180</v>
      </c>
      <c r="D128" s="8">
        <v>215.25</v>
      </c>
      <c r="E128" s="8">
        <v>89.95</v>
      </c>
      <c r="F128" s="8">
        <v>112.35</v>
      </c>
      <c r="G128" s="8">
        <f>VLOOKUP(B128,'[1]06-07-2020'!$B$3:G1753,6,0)</f>
        <v>109.1</v>
      </c>
      <c r="H128" s="9">
        <f>+(E128-D128)/D128</f>
        <v>-0.582113821138211</v>
      </c>
      <c r="I128" s="9">
        <f>+(F128-E128)/E128</f>
        <v>0.249027237354085</v>
      </c>
      <c r="J128" s="9">
        <f>+(F128-D128)/D128</f>
        <v>-0.478048780487805</v>
      </c>
      <c r="K128" s="9">
        <f>+(G128-E128)/E128</f>
        <v>0.212896053362979</v>
      </c>
      <c r="L128" s="9">
        <f>+(G128-D128)/D128</f>
        <v>-0.4931475029036</v>
      </c>
    </row>
    <row r="129" spans="2:12">
      <c r="B129" s="7" t="s">
        <v>181</v>
      </c>
      <c r="C129" s="7" t="s">
        <v>58</v>
      </c>
      <c r="D129" s="8">
        <v>39.95</v>
      </c>
      <c r="E129" s="8">
        <v>16.7</v>
      </c>
      <c r="F129" s="8">
        <v>30.6</v>
      </c>
      <c r="G129" s="8">
        <f>VLOOKUP(B129,'[1]06-07-2020'!$B$3:G1754,6,0)</f>
        <v>25.8</v>
      </c>
      <c r="H129" s="9">
        <f>+(E129-D129)/D129</f>
        <v>-0.5819774718398</v>
      </c>
      <c r="I129" s="9">
        <f>+(F129-E129)/E129</f>
        <v>0.832335329341317</v>
      </c>
      <c r="J129" s="9">
        <f>+(F129-D129)/D129</f>
        <v>-0.234042553191489</v>
      </c>
      <c r="K129" s="9">
        <f>+(G129-E129)/E129</f>
        <v>0.544910179640719</v>
      </c>
      <c r="L129" s="9">
        <f>+(G129-D129)/D129</f>
        <v>-0.354192740926158</v>
      </c>
    </row>
    <row r="130" spans="2:12">
      <c r="B130" s="7" t="s">
        <v>182</v>
      </c>
      <c r="C130" s="7" t="s">
        <v>11</v>
      </c>
      <c r="D130" s="8">
        <v>90.4</v>
      </c>
      <c r="E130" s="8">
        <v>37.8</v>
      </c>
      <c r="F130" s="8">
        <v>47.35</v>
      </c>
      <c r="G130" s="8">
        <f>VLOOKUP(B130,'[1]06-07-2020'!$B$3:G1755,6,0)</f>
        <v>53.65</v>
      </c>
      <c r="H130" s="9">
        <f>+(E130-D130)/D130</f>
        <v>-0.581858407079646</v>
      </c>
      <c r="I130" s="9">
        <f>+(F130-E130)/E130</f>
        <v>0.252645502645503</v>
      </c>
      <c r="J130" s="9">
        <f>+(F130-D130)/D130</f>
        <v>-0.476216814159292</v>
      </c>
      <c r="K130" s="9">
        <f>+(G130-E130)/E130</f>
        <v>0.419312169312169</v>
      </c>
      <c r="L130" s="9">
        <f>+(G130-D130)/D130</f>
        <v>-0.406526548672566</v>
      </c>
    </row>
    <row r="131" spans="2:12">
      <c r="B131" s="7" t="s">
        <v>183</v>
      </c>
      <c r="C131" s="7" t="s">
        <v>70</v>
      </c>
      <c r="D131" s="8">
        <v>38.25</v>
      </c>
      <c r="E131" s="8">
        <v>16</v>
      </c>
      <c r="F131" s="8">
        <v>21</v>
      </c>
      <c r="G131" s="8">
        <f>VLOOKUP(B131,'[1]06-07-2020'!$B$3:G1756,6,0)</f>
        <v>20.9</v>
      </c>
      <c r="H131" s="9">
        <f>+(E131-D131)/D131</f>
        <v>-0.581699346405229</v>
      </c>
      <c r="I131" s="9">
        <f>+(F131-E131)/E131</f>
        <v>0.3125</v>
      </c>
      <c r="J131" s="9">
        <f>+(F131-D131)/D131</f>
        <v>-0.450980392156863</v>
      </c>
      <c r="K131" s="9">
        <f>+(G131-E131)/E131</f>
        <v>0.30625</v>
      </c>
      <c r="L131" s="9">
        <f>+(G131-D131)/D131</f>
        <v>-0.45359477124183</v>
      </c>
    </row>
    <row r="132" spans="2:12">
      <c r="B132" s="7" t="s">
        <v>184</v>
      </c>
      <c r="C132" s="7" t="s">
        <v>46</v>
      </c>
      <c r="D132" s="8">
        <v>173.85</v>
      </c>
      <c r="E132" s="8">
        <v>72.75</v>
      </c>
      <c r="F132" s="8">
        <v>123.95</v>
      </c>
      <c r="G132" s="8">
        <f>VLOOKUP(B132,'[1]06-07-2020'!$B$3:G1757,6,0)</f>
        <v>136.1</v>
      </c>
      <c r="H132" s="9">
        <f>+(E132-D132)/D132</f>
        <v>-0.58153580672994</v>
      </c>
      <c r="I132" s="9">
        <f>+(F132-E132)/E132</f>
        <v>0.703780068728522</v>
      </c>
      <c r="J132" s="9">
        <f>+(F132-D132)/D132</f>
        <v>-0.287029048029911</v>
      </c>
      <c r="K132" s="9">
        <f>+(G132-E132)/E132</f>
        <v>0.870790378006873</v>
      </c>
      <c r="L132" s="9">
        <f>+(G132-D132)/D132</f>
        <v>-0.217141213689963</v>
      </c>
    </row>
    <row r="133" spans="2:12">
      <c r="B133" s="7" t="s">
        <v>185</v>
      </c>
      <c r="C133" s="7" t="s">
        <v>19</v>
      </c>
      <c r="D133" s="8">
        <v>23.05</v>
      </c>
      <c r="E133" s="8">
        <v>9.65</v>
      </c>
      <c r="F133" s="8">
        <v>12.05</v>
      </c>
      <c r="G133" s="8">
        <f>VLOOKUP(B133,'[1]06-07-2020'!$B$3:G1758,6,0)</f>
        <v>14.9</v>
      </c>
      <c r="H133" s="9">
        <f t="shared" ref="H133:I196" si="6">+(E133-D133)/D133</f>
        <v>-0.581344902386117</v>
      </c>
      <c r="I133" s="9">
        <f t="shared" si="6"/>
        <v>0.248704663212435</v>
      </c>
      <c r="J133" s="9">
        <f t="shared" ref="J133:K196" si="7">+(F133-D133)/D133</f>
        <v>-0.477223427331887</v>
      </c>
      <c r="K133" s="9">
        <f t="shared" si="7"/>
        <v>0.544041450777202</v>
      </c>
      <c r="L133" s="9">
        <f>+(G133-D133)/D133</f>
        <v>-0.353579175704989</v>
      </c>
    </row>
    <row r="134" spans="2:12">
      <c r="B134" s="7" t="s">
        <v>186</v>
      </c>
      <c r="C134" s="7" t="s">
        <v>65</v>
      </c>
      <c r="D134" s="8">
        <v>11.1</v>
      </c>
      <c r="E134" s="8">
        <v>4.65</v>
      </c>
      <c r="F134" s="8">
        <v>7.05</v>
      </c>
      <c r="G134" s="8">
        <f>VLOOKUP(B134,'[1]06-07-2020'!$B$3:G1759,6,0)</f>
        <v>10.5</v>
      </c>
      <c r="H134" s="9">
        <f t="shared" si="6"/>
        <v>-0.581081081081081</v>
      </c>
      <c r="I134" s="9">
        <f t="shared" si="6"/>
        <v>0.516129032258064</v>
      </c>
      <c r="J134" s="9">
        <f t="shared" si="7"/>
        <v>-0.364864864864865</v>
      </c>
      <c r="K134" s="9">
        <f t="shared" si="7"/>
        <v>1.25806451612903</v>
      </c>
      <c r="L134" s="9">
        <f t="shared" ref="L134:L197" si="8">+(G134-D134)/D134</f>
        <v>-0.054054054054054</v>
      </c>
    </row>
    <row r="135" spans="2:12">
      <c r="B135" s="7" t="s">
        <v>187</v>
      </c>
      <c r="C135" s="7" t="s">
        <v>40</v>
      </c>
      <c r="D135" s="8">
        <v>127</v>
      </c>
      <c r="E135" s="8">
        <v>53.25</v>
      </c>
      <c r="F135" s="8">
        <v>66</v>
      </c>
      <c r="G135" s="8">
        <f>VLOOKUP(B135,'[1]06-07-2020'!$B$3:G1760,6,0)</f>
        <v>83</v>
      </c>
      <c r="H135" s="9">
        <f t="shared" si="6"/>
        <v>-0.580708661417323</v>
      </c>
      <c r="I135" s="9">
        <f t="shared" si="6"/>
        <v>0.23943661971831</v>
      </c>
      <c r="J135" s="9">
        <f t="shared" si="7"/>
        <v>-0.480314960629921</v>
      </c>
      <c r="K135" s="9">
        <f t="shared" si="7"/>
        <v>0.55868544600939</v>
      </c>
      <c r="L135" s="9">
        <f t="shared" si="8"/>
        <v>-0.346456692913386</v>
      </c>
    </row>
    <row r="136" spans="2:12">
      <c r="B136" s="7" t="s">
        <v>188</v>
      </c>
      <c r="C136" s="7" t="s">
        <v>56</v>
      </c>
      <c r="D136" s="8">
        <v>726.55</v>
      </c>
      <c r="E136" s="8">
        <v>305</v>
      </c>
      <c r="F136" s="8">
        <v>458</v>
      </c>
      <c r="G136" s="8">
        <f>VLOOKUP(B136,'[1]06-07-2020'!$B$3:G1761,6,0)</f>
        <v>474.05</v>
      </c>
      <c r="H136" s="9">
        <f t="shared" si="6"/>
        <v>-0.580207831532585</v>
      </c>
      <c r="I136" s="9">
        <f t="shared" si="6"/>
        <v>0.501639344262295</v>
      </c>
      <c r="J136" s="9">
        <f t="shared" si="7"/>
        <v>-0.369623563416145</v>
      </c>
      <c r="K136" s="9">
        <f t="shared" si="7"/>
        <v>0.554262295081967</v>
      </c>
      <c r="L136" s="9">
        <f t="shared" si="8"/>
        <v>-0.3475328607804</v>
      </c>
    </row>
    <row r="137" spans="2:12">
      <c r="B137" s="7" t="s">
        <v>189</v>
      </c>
      <c r="C137" s="7" t="s">
        <v>190</v>
      </c>
      <c r="D137" s="8">
        <v>210.55</v>
      </c>
      <c r="E137" s="8">
        <v>88.4</v>
      </c>
      <c r="F137" s="8">
        <v>125.6</v>
      </c>
      <c r="G137" s="8">
        <f>VLOOKUP(B137,'[1]06-07-2020'!$B$3:G1762,6,0)</f>
        <v>132.4</v>
      </c>
      <c r="H137" s="9">
        <f t="shared" si="6"/>
        <v>-0.580147233436238</v>
      </c>
      <c r="I137" s="9">
        <f t="shared" si="6"/>
        <v>0.420814479638009</v>
      </c>
      <c r="J137" s="9">
        <f t="shared" si="7"/>
        <v>-0.403467109950131</v>
      </c>
      <c r="K137" s="9">
        <f t="shared" si="7"/>
        <v>0.497737556561086</v>
      </c>
      <c r="L137" s="9">
        <f t="shared" si="8"/>
        <v>-0.37117074329138</v>
      </c>
    </row>
    <row r="138" spans="2:12">
      <c r="B138" s="7" t="s">
        <v>191</v>
      </c>
      <c r="C138" s="7" t="s">
        <v>23</v>
      </c>
      <c r="D138" s="8">
        <v>57.6</v>
      </c>
      <c r="E138" s="8">
        <v>24.2</v>
      </c>
      <c r="F138" s="8">
        <v>32.7</v>
      </c>
      <c r="G138" s="8">
        <f>VLOOKUP(B138,'[1]06-07-2020'!$B$3:G1763,6,0)</f>
        <v>36.25</v>
      </c>
      <c r="H138" s="9">
        <f t="shared" si="6"/>
        <v>-0.579861111111111</v>
      </c>
      <c r="I138" s="9">
        <f t="shared" si="6"/>
        <v>0.351239669421488</v>
      </c>
      <c r="J138" s="9">
        <f t="shared" si="7"/>
        <v>-0.432291666666667</v>
      </c>
      <c r="K138" s="9">
        <f t="shared" si="7"/>
        <v>0.497933884297521</v>
      </c>
      <c r="L138" s="9">
        <f t="shared" si="8"/>
        <v>-0.370659722222222</v>
      </c>
    </row>
    <row r="139" spans="2:12">
      <c r="B139" s="7" t="s">
        <v>192</v>
      </c>
      <c r="C139" s="7" t="s">
        <v>72</v>
      </c>
      <c r="D139" s="8">
        <v>37</v>
      </c>
      <c r="E139" s="8">
        <v>15.55</v>
      </c>
      <c r="F139" s="8">
        <v>27.5</v>
      </c>
      <c r="G139" s="8">
        <f>VLOOKUP(B139,'[1]06-07-2020'!$B$3:G1764,6,0)</f>
        <v>29.35</v>
      </c>
      <c r="H139" s="9">
        <f t="shared" si="6"/>
        <v>-0.57972972972973</v>
      </c>
      <c r="I139" s="9">
        <f t="shared" si="6"/>
        <v>0.768488745980707</v>
      </c>
      <c r="J139" s="9">
        <f t="shared" si="7"/>
        <v>-0.256756756756757</v>
      </c>
      <c r="K139" s="9">
        <f t="shared" si="7"/>
        <v>0.887459807073955</v>
      </c>
      <c r="L139" s="9">
        <f t="shared" si="8"/>
        <v>-0.206756756756757</v>
      </c>
    </row>
    <row r="140" spans="2:12">
      <c r="B140" s="7" t="s">
        <v>193</v>
      </c>
      <c r="C140" s="7" t="s">
        <v>194</v>
      </c>
      <c r="D140" s="8">
        <v>141.05</v>
      </c>
      <c r="E140" s="8">
        <v>59.45</v>
      </c>
      <c r="F140" s="8">
        <v>102.15</v>
      </c>
      <c r="G140" s="8">
        <f>VLOOKUP(B140,'[1]06-07-2020'!$B$3:G1765,6,0)</f>
        <v>132.85</v>
      </c>
      <c r="H140" s="9">
        <f t="shared" si="6"/>
        <v>-0.578518255937611</v>
      </c>
      <c r="I140" s="9">
        <f t="shared" si="6"/>
        <v>0.71825063078217</v>
      </c>
      <c r="J140" s="9">
        <f t="shared" si="7"/>
        <v>-0.275788727401631</v>
      </c>
      <c r="K140" s="9">
        <f t="shared" si="7"/>
        <v>1.23465096719933</v>
      </c>
      <c r="L140" s="9">
        <f t="shared" si="8"/>
        <v>-0.0581354129741228</v>
      </c>
    </row>
    <row r="141" spans="2:12">
      <c r="B141" s="7" t="s">
        <v>195</v>
      </c>
      <c r="C141" s="7" t="s">
        <v>70</v>
      </c>
      <c r="D141" s="8">
        <v>105.9</v>
      </c>
      <c r="E141" s="8">
        <v>44.65</v>
      </c>
      <c r="F141" s="8">
        <v>52.95</v>
      </c>
      <c r="G141" s="8">
        <f>VLOOKUP(B141,'[1]06-07-2020'!$B$3:G1766,6,0)</f>
        <v>62.15</v>
      </c>
      <c r="H141" s="9">
        <f t="shared" si="6"/>
        <v>-0.57837582625118</v>
      </c>
      <c r="I141" s="9">
        <f t="shared" si="6"/>
        <v>0.185890257558791</v>
      </c>
      <c r="J141" s="9">
        <f t="shared" si="7"/>
        <v>-0.5</v>
      </c>
      <c r="K141" s="9">
        <f t="shared" si="7"/>
        <v>0.391937290033595</v>
      </c>
      <c r="L141" s="9">
        <f t="shared" si="8"/>
        <v>-0.413125590179415</v>
      </c>
    </row>
    <row r="142" spans="2:12">
      <c r="B142" s="7" t="s">
        <v>196</v>
      </c>
      <c r="C142" s="7" t="s">
        <v>65</v>
      </c>
      <c r="D142" s="8">
        <v>103.2</v>
      </c>
      <c r="E142" s="8">
        <v>43.55</v>
      </c>
      <c r="F142" s="8">
        <v>63.9</v>
      </c>
      <c r="G142" s="8">
        <f>VLOOKUP(B142,'[1]06-07-2020'!$B$3:G1767,6,0)</f>
        <v>74.4</v>
      </c>
      <c r="H142" s="9">
        <f t="shared" si="6"/>
        <v>-0.578003875968992</v>
      </c>
      <c r="I142" s="9">
        <f t="shared" si="6"/>
        <v>0.467278989667049</v>
      </c>
      <c r="J142" s="9">
        <f t="shared" si="7"/>
        <v>-0.380813953488372</v>
      </c>
      <c r="K142" s="9">
        <f t="shared" si="7"/>
        <v>0.708381171067738</v>
      </c>
      <c r="L142" s="9">
        <f t="shared" si="8"/>
        <v>-0.27906976744186</v>
      </c>
    </row>
    <row r="143" spans="2:12">
      <c r="B143" s="7" t="s">
        <v>197</v>
      </c>
      <c r="C143" s="7" t="s">
        <v>40</v>
      </c>
      <c r="D143" s="8">
        <v>338.85</v>
      </c>
      <c r="E143" s="8">
        <v>143.2</v>
      </c>
      <c r="F143" s="8">
        <v>145.4</v>
      </c>
      <c r="G143" s="8">
        <f>VLOOKUP(B143,'[1]06-07-2020'!$B$3:G1768,6,0)</f>
        <v>201.1</v>
      </c>
      <c r="H143" s="9">
        <f t="shared" si="6"/>
        <v>-0.577394127194924</v>
      </c>
      <c r="I143" s="9">
        <f t="shared" si="6"/>
        <v>0.0153631284916202</v>
      </c>
      <c r="J143" s="9">
        <f t="shared" si="7"/>
        <v>-0.570901578869706</v>
      </c>
      <c r="K143" s="9">
        <f t="shared" si="7"/>
        <v>0.404329608938548</v>
      </c>
      <c r="L143" s="9">
        <f t="shared" si="8"/>
        <v>-0.406522059908514</v>
      </c>
    </row>
    <row r="144" spans="2:12">
      <c r="B144" s="7" t="s">
        <v>198</v>
      </c>
      <c r="C144" s="7" t="s">
        <v>25</v>
      </c>
      <c r="D144" s="8">
        <v>571.6</v>
      </c>
      <c r="E144" s="8">
        <v>241.65</v>
      </c>
      <c r="F144" s="8">
        <v>372.45</v>
      </c>
      <c r="G144" s="8">
        <f>VLOOKUP(B144,'[1]06-07-2020'!$B$3:G1769,6,0)</f>
        <v>445.25</v>
      </c>
      <c r="H144" s="9">
        <f t="shared" si="6"/>
        <v>-0.57723932820154</v>
      </c>
      <c r="I144" s="9">
        <f t="shared" si="6"/>
        <v>0.541278708876474</v>
      </c>
      <c r="J144" s="9">
        <f t="shared" si="7"/>
        <v>-0.348407977606718</v>
      </c>
      <c r="K144" s="9">
        <f t="shared" si="7"/>
        <v>0.842540864887234</v>
      </c>
      <c r="L144" s="9">
        <f t="shared" si="8"/>
        <v>-0.221046186144157</v>
      </c>
    </row>
    <row r="145" spans="2:12">
      <c r="B145" s="7" t="s">
        <v>199</v>
      </c>
      <c r="C145" s="7" t="s">
        <v>200</v>
      </c>
      <c r="D145" s="8">
        <v>151.95</v>
      </c>
      <c r="E145" s="8">
        <v>64.3</v>
      </c>
      <c r="F145" s="8">
        <v>103.4</v>
      </c>
      <c r="G145" s="8">
        <f>VLOOKUP(B145,'[1]06-07-2020'!$B$3:G1770,6,0)</f>
        <v>132.8</v>
      </c>
      <c r="H145" s="9">
        <f t="shared" si="6"/>
        <v>-0.57683448502797</v>
      </c>
      <c r="I145" s="9">
        <f t="shared" si="6"/>
        <v>0.608087091757387</v>
      </c>
      <c r="J145" s="9">
        <f t="shared" si="7"/>
        <v>-0.319512997696611</v>
      </c>
      <c r="K145" s="9">
        <f t="shared" si="7"/>
        <v>1.06531881804044</v>
      </c>
      <c r="L145" s="9">
        <f t="shared" si="8"/>
        <v>-0.126028298782494</v>
      </c>
    </row>
    <row r="146" spans="2:12">
      <c r="B146" s="7" t="s">
        <v>201</v>
      </c>
      <c r="C146" s="7" t="s">
        <v>40</v>
      </c>
      <c r="D146" s="8">
        <v>35.2</v>
      </c>
      <c r="E146" s="8">
        <v>14.9</v>
      </c>
      <c r="F146" s="8">
        <v>17.15</v>
      </c>
      <c r="G146" s="8">
        <f>VLOOKUP(B146,'[1]06-07-2020'!$B$3:G1771,6,0)</f>
        <v>19.1</v>
      </c>
      <c r="H146" s="9">
        <f t="shared" si="6"/>
        <v>-0.576704545454546</v>
      </c>
      <c r="I146" s="9">
        <f t="shared" si="6"/>
        <v>0.151006711409396</v>
      </c>
      <c r="J146" s="9">
        <f t="shared" si="7"/>
        <v>-0.512784090909091</v>
      </c>
      <c r="K146" s="9">
        <f t="shared" si="7"/>
        <v>0.281879194630873</v>
      </c>
      <c r="L146" s="9">
        <f t="shared" si="8"/>
        <v>-0.457386363636364</v>
      </c>
    </row>
    <row r="147" spans="2:12">
      <c r="B147" s="7" t="s">
        <v>202</v>
      </c>
      <c r="C147" s="7" t="s">
        <v>128</v>
      </c>
      <c r="D147" s="8">
        <v>117.15</v>
      </c>
      <c r="E147" s="8">
        <v>49.65</v>
      </c>
      <c r="F147" s="8">
        <v>86.35</v>
      </c>
      <c r="G147" s="8">
        <f>VLOOKUP(B147,'[1]06-07-2020'!$B$3:G1772,6,0)</f>
        <v>100.9</v>
      </c>
      <c r="H147" s="9">
        <f t="shared" si="6"/>
        <v>-0.57618437900128</v>
      </c>
      <c r="I147" s="9">
        <f t="shared" si="6"/>
        <v>0.739174219536757</v>
      </c>
      <c r="J147" s="9">
        <f t="shared" si="7"/>
        <v>-0.262910798122066</v>
      </c>
      <c r="K147" s="9">
        <f t="shared" si="7"/>
        <v>1.03222557905337</v>
      </c>
      <c r="L147" s="9">
        <f t="shared" si="8"/>
        <v>-0.138711054204012</v>
      </c>
    </row>
    <row r="148" spans="2:12">
      <c r="B148" s="7" t="s">
        <v>203</v>
      </c>
      <c r="C148" s="7" t="s">
        <v>65</v>
      </c>
      <c r="D148" s="8">
        <v>420.5</v>
      </c>
      <c r="E148" s="8">
        <v>178.5</v>
      </c>
      <c r="F148" s="8">
        <v>354.6</v>
      </c>
      <c r="G148" s="8">
        <f>VLOOKUP(B148,'[1]06-07-2020'!$B$3:G1773,6,0)</f>
        <v>367.5</v>
      </c>
      <c r="H148" s="9">
        <f t="shared" si="6"/>
        <v>-0.575505350772889</v>
      </c>
      <c r="I148" s="9">
        <f t="shared" si="6"/>
        <v>0.98655462184874</v>
      </c>
      <c r="J148" s="9">
        <f t="shared" si="7"/>
        <v>-0.156718192627824</v>
      </c>
      <c r="K148" s="9">
        <f t="shared" si="7"/>
        <v>1.05882352941176</v>
      </c>
      <c r="L148" s="9">
        <f t="shared" si="8"/>
        <v>-0.126040428061831</v>
      </c>
    </row>
    <row r="149" spans="2:12">
      <c r="B149" s="7" t="s">
        <v>204</v>
      </c>
      <c r="C149" s="7" t="s">
        <v>67</v>
      </c>
      <c r="D149" s="8">
        <v>43.8</v>
      </c>
      <c r="E149" s="8">
        <v>18.6</v>
      </c>
      <c r="F149" s="8">
        <v>32.8</v>
      </c>
      <c r="G149" s="8">
        <f>VLOOKUP(B149,'[1]06-07-2020'!$B$3:G1774,6,0)</f>
        <v>35.35</v>
      </c>
      <c r="H149" s="9">
        <f t="shared" si="6"/>
        <v>-0.575342465753425</v>
      </c>
      <c r="I149" s="9">
        <f t="shared" si="6"/>
        <v>0.763440860215054</v>
      </c>
      <c r="J149" s="9">
        <f t="shared" si="7"/>
        <v>-0.251141552511416</v>
      </c>
      <c r="K149" s="9">
        <f t="shared" si="7"/>
        <v>0.900537634408602</v>
      </c>
      <c r="L149" s="9">
        <f t="shared" si="8"/>
        <v>-0.192922374429224</v>
      </c>
    </row>
    <row r="150" spans="2:12">
      <c r="B150" s="7" t="s">
        <v>205</v>
      </c>
      <c r="C150" s="7" t="s">
        <v>21</v>
      </c>
      <c r="D150" s="8">
        <v>744.45</v>
      </c>
      <c r="E150" s="8">
        <v>316.15</v>
      </c>
      <c r="F150" s="8">
        <v>406.45</v>
      </c>
      <c r="G150" s="8">
        <f>VLOOKUP(B150,'[1]06-07-2020'!$B$3:G1775,6,0)</f>
        <v>486.55</v>
      </c>
      <c r="H150" s="9">
        <f t="shared" si="6"/>
        <v>-0.575324064745786</v>
      </c>
      <c r="I150" s="9">
        <f t="shared" si="6"/>
        <v>0.285623912699668</v>
      </c>
      <c r="J150" s="9">
        <f t="shared" si="7"/>
        <v>-0.454026462489086</v>
      </c>
      <c r="K150" s="9">
        <f t="shared" si="7"/>
        <v>0.538984659180769</v>
      </c>
      <c r="L150" s="9">
        <f t="shared" si="8"/>
        <v>-0.346430250520519</v>
      </c>
    </row>
    <row r="151" spans="2:12">
      <c r="B151" s="7" t="s">
        <v>206</v>
      </c>
      <c r="C151" s="7" t="s">
        <v>143</v>
      </c>
      <c r="D151" s="8">
        <v>367.45</v>
      </c>
      <c r="E151" s="8">
        <v>156.2</v>
      </c>
      <c r="F151" s="8">
        <v>256.55</v>
      </c>
      <c r="G151" s="8">
        <f>VLOOKUP(B151,'[1]06-07-2020'!$B$3:G1776,6,0)</f>
        <v>276</v>
      </c>
      <c r="H151" s="9">
        <f t="shared" si="6"/>
        <v>-0.574908150768812</v>
      </c>
      <c r="I151" s="9">
        <f t="shared" si="6"/>
        <v>0.642445582586428</v>
      </c>
      <c r="J151" s="9">
        <f t="shared" si="7"/>
        <v>-0.30180977003674</v>
      </c>
      <c r="K151" s="9">
        <f t="shared" si="7"/>
        <v>0.76696542893726</v>
      </c>
      <c r="L151" s="9">
        <f t="shared" si="8"/>
        <v>-0.248877398285481</v>
      </c>
    </row>
    <row r="152" spans="2:12">
      <c r="B152" s="7" t="s">
        <v>207</v>
      </c>
      <c r="C152" s="7" t="s">
        <v>56</v>
      </c>
      <c r="D152" s="8">
        <v>31.75</v>
      </c>
      <c r="E152" s="8">
        <v>13.5</v>
      </c>
      <c r="F152" s="8">
        <v>17.95</v>
      </c>
      <c r="G152" s="8">
        <f>VLOOKUP(B152,'[1]06-07-2020'!$B$3:G1777,6,0)</f>
        <v>40.15</v>
      </c>
      <c r="H152" s="9">
        <f t="shared" si="6"/>
        <v>-0.574803149606299</v>
      </c>
      <c r="I152" s="9">
        <f t="shared" si="6"/>
        <v>0.32962962962963</v>
      </c>
      <c r="J152" s="9">
        <f t="shared" si="7"/>
        <v>-0.434645669291339</v>
      </c>
      <c r="K152" s="9">
        <f t="shared" si="7"/>
        <v>1.97407407407407</v>
      </c>
      <c r="L152" s="9">
        <f t="shared" si="8"/>
        <v>0.264566929133858</v>
      </c>
    </row>
    <row r="153" spans="2:12">
      <c r="B153" s="7" t="s">
        <v>208</v>
      </c>
      <c r="C153" s="7" t="s">
        <v>209</v>
      </c>
      <c r="D153" s="8">
        <v>100.05</v>
      </c>
      <c r="E153" s="8">
        <v>42.55</v>
      </c>
      <c r="F153" s="8">
        <v>69</v>
      </c>
      <c r="G153" s="8">
        <f>VLOOKUP(B153,'[1]06-07-2020'!$B$3:G1778,6,0)</f>
        <v>69.9</v>
      </c>
      <c r="H153" s="9">
        <f t="shared" si="6"/>
        <v>-0.574712643678161</v>
      </c>
      <c r="I153" s="9">
        <f t="shared" si="6"/>
        <v>0.621621621621622</v>
      </c>
      <c r="J153" s="9">
        <f t="shared" si="7"/>
        <v>-0.310344827586207</v>
      </c>
      <c r="K153" s="9">
        <f t="shared" si="7"/>
        <v>0.6427732079906</v>
      </c>
      <c r="L153" s="9">
        <f t="shared" si="8"/>
        <v>-0.301349325337331</v>
      </c>
    </row>
    <row r="154" spans="2:12">
      <c r="B154" s="7" t="s">
        <v>210</v>
      </c>
      <c r="C154" s="7" t="s">
        <v>58</v>
      </c>
      <c r="D154" s="8">
        <v>61</v>
      </c>
      <c r="E154" s="8">
        <v>25.95</v>
      </c>
      <c r="F154" s="8">
        <v>37.65</v>
      </c>
      <c r="G154" s="8">
        <f>VLOOKUP(B154,'[1]06-07-2020'!$B$3:G1779,6,0)</f>
        <v>50.1</v>
      </c>
      <c r="H154" s="9">
        <f t="shared" si="6"/>
        <v>-0.574590163934426</v>
      </c>
      <c r="I154" s="9">
        <f t="shared" si="6"/>
        <v>0.450867052023121</v>
      </c>
      <c r="J154" s="9">
        <f t="shared" si="7"/>
        <v>-0.382786885245902</v>
      </c>
      <c r="K154" s="9">
        <f t="shared" si="7"/>
        <v>0.930635838150289</v>
      </c>
      <c r="L154" s="9">
        <f t="shared" si="8"/>
        <v>-0.178688524590164</v>
      </c>
    </row>
    <row r="155" spans="2:12">
      <c r="B155" s="7" t="s">
        <v>211</v>
      </c>
      <c r="C155" s="7" t="s">
        <v>15</v>
      </c>
      <c r="D155" s="8">
        <v>295.35</v>
      </c>
      <c r="E155" s="8">
        <v>125.95</v>
      </c>
      <c r="F155" s="8">
        <v>252.8</v>
      </c>
      <c r="G155" s="8">
        <f>VLOOKUP(B155,'[1]06-07-2020'!$B$3:G1780,6,0)</f>
        <v>257.35</v>
      </c>
      <c r="H155" s="9">
        <f t="shared" si="6"/>
        <v>-0.573556797020484</v>
      </c>
      <c r="I155" s="9">
        <f t="shared" si="6"/>
        <v>1.00714569273521</v>
      </c>
      <c r="J155" s="9">
        <f t="shared" si="7"/>
        <v>-0.144066361943457</v>
      </c>
      <c r="K155" s="9">
        <f t="shared" si="7"/>
        <v>1.04327113934101</v>
      </c>
      <c r="L155" s="9">
        <f t="shared" si="8"/>
        <v>-0.128660910783816</v>
      </c>
    </row>
    <row r="156" spans="2:12">
      <c r="B156" s="7" t="s">
        <v>212</v>
      </c>
      <c r="C156" s="7" t="s">
        <v>58</v>
      </c>
      <c r="D156" s="8">
        <v>87.7</v>
      </c>
      <c r="E156" s="8">
        <v>37.4</v>
      </c>
      <c r="F156" s="8">
        <v>67.8</v>
      </c>
      <c r="G156" s="8">
        <f>VLOOKUP(B156,'[1]06-07-2020'!$B$3:G1781,6,0)</f>
        <v>77.5</v>
      </c>
      <c r="H156" s="9">
        <f t="shared" si="6"/>
        <v>-0.573546180159635</v>
      </c>
      <c r="I156" s="9">
        <f t="shared" si="6"/>
        <v>0.812834224598931</v>
      </c>
      <c r="J156" s="9">
        <f t="shared" si="7"/>
        <v>-0.22690992018244</v>
      </c>
      <c r="K156" s="9">
        <f t="shared" si="7"/>
        <v>1.07219251336898</v>
      </c>
      <c r="L156" s="9">
        <f t="shared" si="8"/>
        <v>-0.11630558722919</v>
      </c>
    </row>
    <row r="157" spans="2:12">
      <c r="B157" s="7" t="s">
        <v>213</v>
      </c>
      <c r="C157" s="7" t="s">
        <v>214</v>
      </c>
      <c r="D157" s="8">
        <v>6.8</v>
      </c>
      <c r="E157" s="8">
        <v>2.9</v>
      </c>
      <c r="F157" s="8">
        <v>5.5</v>
      </c>
      <c r="G157" s="8">
        <f>VLOOKUP(B157,'[1]06-07-2020'!$B$3:G1782,6,0)</f>
        <v>6</v>
      </c>
      <c r="H157" s="9">
        <f t="shared" si="6"/>
        <v>-0.573529411764706</v>
      </c>
      <c r="I157" s="9">
        <f t="shared" si="6"/>
        <v>0.896551724137931</v>
      </c>
      <c r="J157" s="9">
        <f t="shared" si="7"/>
        <v>-0.191176470588235</v>
      </c>
      <c r="K157" s="9">
        <f t="shared" si="7"/>
        <v>1.06896551724138</v>
      </c>
      <c r="L157" s="9">
        <f t="shared" si="8"/>
        <v>-0.117647058823529</v>
      </c>
    </row>
    <row r="158" spans="2:12">
      <c r="B158" s="7" t="s">
        <v>215</v>
      </c>
      <c r="C158" s="7" t="s">
        <v>126</v>
      </c>
      <c r="D158" s="8">
        <v>71.15</v>
      </c>
      <c r="E158" s="8">
        <v>30.35</v>
      </c>
      <c r="F158" s="8">
        <v>46.95</v>
      </c>
      <c r="G158" s="8">
        <f>VLOOKUP(B158,'[1]06-07-2020'!$B$3:G1783,6,0)</f>
        <v>43.25</v>
      </c>
      <c r="H158" s="9">
        <f t="shared" si="6"/>
        <v>-0.573436401967674</v>
      </c>
      <c r="I158" s="9">
        <f t="shared" si="6"/>
        <v>0.546952224052718</v>
      </c>
      <c r="J158" s="9">
        <f t="shared" si="7"/>
        <v>-0.340126493323963</v>
      </c>
      <c r="K158" s="9">
        <f t="shared" si="7"/>
        <v>0.42504118616145</v>
      </c>
      <c r="L158" s="9">
        <f t="shared" si="8"/>
        <v>-0.392129304286718</v>
      </c>
    </row>
    <row r="159" spans="2:12">
      <c r="B159" s="7" t="s">
        <v>216</v>
      </c>
      <c r="C159" s="7" t="s">
        <v>84</v>
      </c>
      <c r="D159" s="8">
        <v>21.8</v>
      </c>
      <c r="E159" s="8">
        <v>9.3</v>
      </c>
      <c r="F159" s="8">
        <v>9.25</v>
      </c>
      <c r="G159" s="8">
        <f>VLOOKUP(B159,'[1]06-07-2020'!$B$3:G1784,6,0)</f>
        <v>13.6</v>
      </c>
      <c r="H159" s="9">
        <f t="shared" si="6"/>
        <v>-0.573394495412844</v>
      </c>
      <c r="I159" s="9">
        <f t="shared" si="6"/>
        <v>-0.00537634408602158</v>
      </c>
      <c r="J159" s="9">
        <f t="shared" si="7"/>
        <v>-0.575688073394495</v>
      </c>
      <c r="K159" s="9">
        <f t="shared" si="7"/>
        <v>0.462365591397849</v>
      </c>
      <c r="L159" s="9">
        <f t="shared" si="8"/>
        <v>-0.376146788990826</v>
      </c>
    </row>
    <row r="160" spans="2:12">
      <c r="B160" s="7" t="s">
        <v>217</v>
      </c>
      <c r="C160" s="7" t="s">
        <v>164</v>
      </c>
      <c r="D160" s="8">
        <v>44</v>
      </c>
      <c r="E160" s="8">
        <v>18.8</v>
      </c>
      <c r="F160" s="8">
        <v>32.8</v>
      </c>
      <c r="G160" s="8">
        <f>VLOOKUP(B160,'[1]06-07-2020'!$B$3:G1785,6,0)</f>
        <v>34.8</v>
      </c>
      <c r="H160" s="9">
        <f t="shared" si="6"/>
        <v>-0.572727272727273</v>
      </c>
      <c r="I160" s="9">
        <f t="shared" si="6"/>
        <v>0.74468085106383</v>
      </c>
      <c r="J160" s="9">
        <f t="shared" si="7"/>
        <v>-0.254545454545455</v>
      </c>
      <c r="K160" s="9">
        <f t="shared" si="7"/>
        <v>0.851063829787234</v>
      </c>
      <c r="L160" s="9">
        <f t="shared" si="8"/>
        <v>-0.209090909090909</v>
      </c>
    </row>
    <row r="161" spans="2:12">
      <c r="B161" s="7" t="s">
        <v>218</v>
      </c>
      <c r="C161" s="7" t="s">
        <v>23</v>
      </c>
      <c r="D161" s="8">
        <v>16.85</v>
      </c>
      <c r="E161" s="8">
        <v>7.2</v>
      </c>
      <c r="F161" s="8">
        <v>14.9</v>
      </c>
      <c r="G161" s="8">
        <f>VLOOKUP(B161,'[1]06-07-2020'!$B$3:G1786,6,0)</f>
        <v>15.25</v>
      </c>
      <c r="H161" s="9">
        <f t="shared" si="6"/>
        <v>-0.572700296735905</v>
      </c>
      <c r="I161" s="9">
        <f t="shared" si="6"/>
        <v>1.06944444444444</v>
      </c>
      <c r="J161" s="9">
        <f t="shared" si="7"/>
        <v>-0.115727002967359</v>
      </c>
      <c r="K161" s="9">
        <f t="shared" si="7"/>
        <v>1.11805555555556</v>
      </c>
      <c r="L161" s="9">
        <f t="shared" si="8"/>
        <v>-0.0949554896142434</v>
      </c>
    </row>
    <row r="162" spans="2:12">
      <c r="B162" s="7" t="s">
        <v>219</v>
      </c>
      <c r="C162" s="7" t="s">
        <v>220</v>
      </c>
      <c r="D162" s="8">
        <v>279.5</v>
      </c>
      <c r="E162" s="8">
        <v>119.5</v>
      </c>
      <c r="F162" s="8">
        <v>168.5</v>
      </c>
      <c r="G162" s="8">
        <f>VLOOKUP(B162,'[1]06-07-2020'!$B$3:G1787,6,0)</f>
        <v>173.2</v>
      </c>
      <c r="H162" s="9">
        <f t="shared" si="6"/>
        <v>-0.572450805008945</v>
      </c>
      <c r="I162" s="9">
        <f t="shared" si="6"/>
        <v>0.410041841004184</v>
      </c>
      <c r="J162" s="9">
        <f t="shared" si="7"/>
        <v>-0.397137745974955</v>
      </c>
      <c r="K162" s="9">
        <f t="shared" si="7"/>
        <v>0.449372384937238</v>
      </c>
      <c r="L162" s="9">
        <f t="shared" si="8"/>
        <v>-0.380322003577818</v>
      </c>
    </row>
    <row r="163" spans="2:12">
      <c r="B163" s="7" t="s">
        <v>221</v>
      </c>
      <c r="C163" s="7" t="s">
        <v>44</v>
      </c>
      <c r="D163" s="8">
        <v>99.05</v>
      </c>
      <c r="E163" s="8">
        <v>42.35</v>
      </c>
      <c r="F163" s="8">
        <v>75.6</v>
      </c>
      <c r="G163" s="8">
        <f>VLOOKUP(B163,'[1]06-07-2020'!$B$3:G1788,6,0)</f>
        <v>73.75</v>
      </c>
      <c r="H163" s="9">
        <f t="shared" si="6"/>
        <v>-0.57243816254417</v>
      </c>
      <c r="I163" s="9">
        <f t="shared" si="6"/>
        <v>0.785123966942149</v>
      </c>
      <c r="J163" s="9">
        <f t="shared" si="7"/>
        <v>-0.236749116607774</v>
      </c>
      <c r="K163" s="9">
        <f t="shared" si="7"/>
        <v>0.741440377804014</v>
      </c>
      <c r="L163" s="9">
        <f t="shared" si="8"/>
        <v>-0.25542655224634</v>
      </c>
    </row>
    <row r="164" spans="2:12">
      <c r="B164" s="7" t="s">
        <v>222</v>
      </c>
      <c r="C164" s="7" t="s">
        <v>36</v>
      </c>
      <c r="D164" s="8">
        <v>40.45</v>
      </c>
      <c r="E164" s="8">
        <v>17.3</v>
      </c>
      <c r="F164" s="8">
        <v>32.8</v>
      </c>
      <c r="G164" s="8">
        <f>VLOOKUP(B164,'[1]06-07-2020'!$B$3:G1789,6,0)</f>
        <v>29.4</v>
      </c>
      <c r="H164" s="9">
        <f t="shared" si="6"/>
        <v>-0.572311495673671</v>
      </c>
      <c r="I164" s="9">
        <f t="shared" si="6"/>
        <v>0.895953757225433</v>
      </c>
      <c r="J164" s="9">
        <f t="shared" si="7"/>
        <v>-0.189122373300371</v>
      </c>
      <c r="K164" s="9">
        <f t="shared" si="7"/>
        <v>0.699421965317919</v>
      </c>
      <c r="L164" s="9">
        <f t="shared" si="8"/>
        <v>-0.273176761433869</v>
      </c>
    </row>
    <row r="165" spans="2:12">
      <c r="B165" s="7" t="s">
        <v>223</v>
      </c>
      <c r="C165" s="7" t="s">
        <v>23</v>
      </c>
      <c r="D165" s="8">
        <v>58.1</v>
      </c>
      <c r="E165" s="8">
        <v>24.85</v>
      </c>
      <c r="F165" s="8">
        <v>42.25</v>
      </c>
      <c r="G165" s="8">
        <f>VLOOKUP(B165,'[1]06-07-2020'!$B$3:G1790,6,0)</f>
        <v>53.6</v>
      </c>
      <c r="H165" s="9">
        <f t="shared" si="6"/>
        <v>-0.572289156626506</v>
      </c>
      <c r="I165" s="9">
        <f t="shared" si="6"/>
        <v>0.700201207243461</v>
      </c>
      <c r="J165" s="9">
        <f t="shared" si="7"/>
        <v>-0.272805507745267</v>
      </c>
      <c r="K165" s="9">
        <f t="shared" si="7"/>
        <v>1.1569416498994</v>
      </c>
      <c r="L165" s="9">
        <f t="shared" si="8"/>
        <v>-0.0774526678141136</v>
      </c>
    </row>
    <row r="166" spans="2:12">
      <c r="B166" s="7" t="s">
        <v>224</v>
      </c>
      <c r="C166" s="7" t="s">
        <v>60</v>
      </c>
      <c r="D166" s="8">
        <v>342.5</v>
      </c>
      <c r="E166" s="8">
        <v>146.5</v>
      </c>
      <c r="F166" s="8">
        <v>185.3</v>
      </c>
      <c r="G166" s="8">
        <f>VLOOKUP(B166,'[1]06-07-2020'!$B$3:G1791,6,0)</f>
        <v>159.65</v>
      </c>
      <c r="H166" s="9">
        <f t="shared" si="6"/>
        <v>-0.572262773722628</v>
      </c>
      <c r="I166" s="9">
        <f t="shared" si="6"/>
        <v>0.264846416382253</v>
      </c>
      <c r="J166" s="9">
        <f t="shared" si="7"/>
        <v>-0.458978102189781</v>
      </c>
      <c r="K166" s="9">
        <f t="shared" si="7"/>
        <v>0.0897610921501707</v>
      </c>
      <c r="L166" s="9">
        <f t="shared" si="8"/>
        <v>-0.533868613138686</v>
      </c>
    </row>
    <row r="167" spans="2:12">
      <c r="B167" s="7" t="s">
        <v>225</v>
      </c>
      <c r="C167" s="7" t="s">
        <v>72</v>
      </c>
      <c r="D167" s="8">
        <v>143.15</v>
      </c>
      <c r="E167" s="8">
        <v>61.3</v>
      </c>
      <c r="F167" s="8">
        <v>78</v>
      </c>
      <c r="G167" s="8">
        <f>VLOOKUP(B167,'[1]06-07-2020'!$B$3:G1792,6,0)</f>
        <v>66</v>
      </c>
      <c r="H167" s="9">
        <f t="shared" si="6"/>
        <v>-0.571777855396437</v>
      </c>
      <c r="I167" s="9">
        <f t="shared" si="6"/>
        <v>0.272430668841762</v>
      </c>
      <c r="J167" s="9">
        <f t="shared" si="7"/>
        <v>-0.455117010129235</v>
      </c>
      <c r="K167" s="9">
        <f t="shared" si="7"/>
        <v>0.0766721044045677</v>
      </c>
      <c r="L167" s="9">
        <f t="shared" si="8"/>
        <v>-0.538945162417045</v>
      </c>
    </row>
    <row r="168" spans="2:12">
      <c r="B168" s="7" t="s">
        <v>226</v>
      </c>
      <c r="C168" s="7" t="s">
        <v>227</v>
      </c>
      <c r="D168" s="8">
        <v>76</v>
      </c>
      <c r="E168" s="8">
        <v>32.55</v>
      </c>
      <c r="F168" s="8">
        <v>49.2</v>
      </c>
      <c r="G168" s="8">
        <f>VLOOKUP(B168,'[1]06-07-2020'!$B$3:G1793,6,0)</f>
        <v>56.35</v>
      </c>
      <c r="H168" s="9">
        <f t="shared" si="6"/>
        <v>-0.57171052631579</v>
      </c>
      <c r="I168" s="9">
        <f t="shared" si="6"/>
        <v>0.511520737327189</v>
      </c>
      <c r="J168" s="9">
        <f t="shared" si="7"/>
        <v>-0.352631578947368</v>
      </c>
      <c r="K168" s="9">
        <f t="shared" si="7"/>
        <v>0.731182795698925</v>
      </c>
      <c r="L168" s="9">
        <f t="shared" si="8"/>
        <v>-0.258552631578947</v>
      </c>
    </row>
    <row r="169" spans="2:12">
      <c r="B169" s="7" t="s">
        <v>228</v>
      </c>
      <c r="C169" s="7" t="s">
        <v>13</v>
      </c>
      <c r="D169" s="8">
        <v>150.45</v>
      </c>
      <c r="E169" s="8">
        <v>64.55</v>
      </c>
      <c r="F169" s="8">
        <v>72.05</v>
      </c>
      <c r="G169" s="8">
        <f>VLOOKUP(B169,'[1]06-07-2020'!$B$3:G1794,6,0)</f>
        <v>80.9</v>
      </c>
      <c r="H169" s="9">
        <f t="shared" si="6"/>
        <v>-0.570953805250914</v>
      </c>
      <c r="I169" s="9">
        <f t="shared" si="6"/>
        <v>0.116189000774593</v>
      </c>
      <c r="J169" s="9">
        <f t="shared" si="7"/>
        <v>-0.521103356596876</v>
      </c>
      <c r="K169" s="9">
        <f t="shared" si="7"/>
        <v>0.253292021688614</v>
      </c>
      <c r="L169" s="9">
        <f t="shared" si="8"/>
        <v>-0.462279827185111</v>
      </c>
    </row>
    <row r="170" spans="2:12">
      <c r="B170" s="7" t="s">
        <v>229</v>
      </c>
      <c r="C170" s="7" t="s">
        <v>34</v>
      </c>
      <c r="D170" s="8">
        <v>93.25</v>
      </c>
      <c r="E170" s="8">
        <v>40.05</v>
      </c>
      <c r="F170" s="8">
        <v>55.8</v>
      </c>
      <c r="G170" s="8">
        <f>VLOOKUP(B170,'[1]06-07-2020'!$B$3:G1795,6,0)</f>
        <v>65.65</v>
      </c>
      <c r="H170" s="9">
        <f t="shared" si="6"/>
        <v>-0.570509383378016</v>
      </c>
      <c r="I170" s="9">
        <f t="shared" si="6"/>
        <v>0.393258426966292</v>
      </c>
      <c r="J170" s="9">
        <f t="shared" si="7"/>
        <v>-0.401608579088472</v>
      </c>
      <c r="K170" s="9">
        <f t="shared" si="7"/>
        <v>0.639200998751561</v>
      </c>
      <c r="L170" s="9">
        <f t="shared" si="8"/>
        <v>-0.29597855227882</v>
      </c>
    </row>
    <row r="171" spans="2:12">
      <c r="B171" s="7" t="s">
        <v>230</v>
      </c>
      <c r="C171" s="7" t="s">
        <v>231</v>
      </c>
      <c r="D171" s="8">
        <v>4702.45</v>
      </c>
      <c r="E171" s="8">
        <v>2021.95</v>
      </c>
      <c r="F171" s="8">
        <v>2376.45</v>
      </c>
      <c r="G171" s="8">
        <f>VLOOKUP(B171,'[1]06-07-2020'!$B$3:G1796,6,0)</f>
        <v>2637.3</v>
      </c>
      <c r="H171" s="9">
        <f t="shared" si="6"/>
        <v>-0.5700220098034</v>
      </c>
      <c r="I171" s="9">
        <f t="shared" si="6"/>
        <v>0.17532579935211</v>
      </c>
      <c r="J171" s="9">
        <f t="shared" si="7"/>
        <v>-0.494635774968368</v>
      </c>
      <c r="K171" s="9">
        <f t="shared" si="7"/>
        <v>0.30433492420683</v>
      </c>
      <c r="L171" s="9">
        <f t="shared" si="8"/>
        <v>-0.439164690746313</v>
      </c>
    </row>
    <row r="172" spans="2:12">
      <c r="B172" s="7" t="s">
        <v>232</v>
      </c>
      <c r="C172" s="7" t="s">
        <v>60</v>
      </c>
      <c r="D172" s="8">
        <v>26.35</v>
      </c>
      <c r="E172" s="8">
        <v>11.35</v>
      </c>
      <c r="F172" s="8">
        <v>15.7</v>
      </c>
      <c r="G172" s="8">
        <f>VLOOKUP(B172,'[1]06-07-2020'!$B$3:G1797,6,0)</f>
        <v>18.15</v>
      </c>
      <c r="H172" s="9">
        <f t="shared" si="6"/>
        <v>-0.569259962049336</v>
      </c>
      <c r="I172" s="9">
        <f t="shared" si="6"/>
        <v>0.383259911894273</v>
      </c>
      <c r="J172" s="9">
        <f t="shared" si="7"/>
        <v>-0.404174573055029</v>
      </c>
      <c r="K172" s="9">
        <f t="shared" si="7"/>
        <v>0.599118942731277</v>
      </c>
      <c r="L172" s="9">
        <f t="shared" si="8"/>
        <v>-0.311195445920304</v>
      </c>
    </row>
    <row r="173" spans="2:12">
      <c r="B173" s="7" t="s">
        <v>233</v>
      </c>
      <c r="C173" s="7" t="s">
        <v>234</v>
      </c>
      <c r="D173" s="8">
        <v>4.4</v>
      </c>
      <c r="E173" s="8">
        <v>1.9</v>
      </c>
      <c r="F173" s="8">
        <v>5.25</v>
      </c>
      <c r="G173" s="8">
        <f>VLOOKUP(B173,'[1]06-07-2020'!$B$3:G1798,6,0)</f>
        <v>8.45</v>
      </c>
      <c r="H173" s="9">
        <f t="shared" si="6"/>
        <v>-0.568181818181818</v>
      </c>
      <c r="I173" s="9">
        <f t="shared" si="6"/>
        <v>1.76315789473684</v>
      </c>
      <c r="J173" s="9">
        <f t="shared" si="7"/>
        <v>0.193181818181818</v>
      </c>
      <c r="K173" s="9">
        <f t="shared" si="7"/>
        <v>3.44736842105263</v>
      </c>
      <c r="L173" s="9">
        <f t="shared" si="8"/>
        <v>0.920454545454545</v>
      </c>
    </row>
    <row r="174" spans="2:12">
      <c r="B174" s="7" t="s">
        <v>235</v>
      </c>
      <c r="C174" s="7" t="s">
        <v>54</v>
      </c>
      <c r="D174" s="8">
        <v>158.95</v>
      </c>
      <c r="E174" s="8">
        <v>68.7</v>
      </c>
      <c r="F174" s="8">
        <v>99.35</v>
      </c>
      <c r="G174" s="8">
        <f>VLOOKUP(B174,'[1]06-07-2020'!$B$3:G1799,6,0)</f>
        <v>109.45</v>
      </c>
      <c r="H174" s="9">
        <f t="shared" si="6"/>
        <v>-0.567788612771312</v>
      </c>
      <c r="I174" s="9">
        <f t="shared" si="6"/>
        <v>0.446142649199418</v>
      </c>
      <c r="J174" s="9">
        <f t="shared" si="7"/>
        <v>-0.374960679458949</v>
      </c>
      <c r="K174" s="9">
        <f t="shared" si="7"/>
        <v>0.59315866084425</v>
      </c>
      <c r="L174" s="9">
        <f t="shared" si="8"/>
        <v>-0.311418685121107</v>
      </c>
    </row>
    <row r="175" spans="2:12">
      <c r="B175" s="7" t="s">
        <v>236</v>
      </c>
      <c r="C175" s="7" t="s">
        <v>237</v>
      </c>
      <c r="D175" s="8">
        <v>279.2</v>
      </c>
      <c r="E175" s="8">
        <v>120.8</v>
      </c>
      <c r="F175" s="8">
        <v>255.6</v>
      </c>
      <c r="G175" s="8">
        <f>VLOOKUP(B175,'[1]06-07-2020'!$B$3:G1800,6,0)</f>
        <v>237.95</v>
      </c>
      <c r="H175" s="9">
        <f t="shared" si="6"/>
        <v>-0.567335243553009</v>
      </c>
      <c r="I175" s="9">
        <f t="shared" si="6"/>
        <v>1.1158940397351</v>
      </c>
      <c r="J175" s="9">
        <f t="shared" si="7"/>
        <v>-0.0845272206303725</v>
      </c>
      <c r="K175" s="9">
        <f t="shared" si="7"/>
        <v>0.969784768211921</v>
      </c>
      <c r="L175" s="9">
        <f t="shared" si="8"/>
        <v>-0.147743553008596</v>
      </c>
    </row>
    <row r="176" spans="2:12">
      <c r="B176" s="7" t="s">
        <v>238</v>
      </c>
      <c r="C176" s="7" t="s">
        <v>54</v>
      </c>
      <c r="D176" s="8">
        <v>82.2</v>
      </c>
      <c r="E176" s="8">
        <v>35.65</v>
      </c>
      <c r="F176" s="8">
        <v>53.2</v>
      </c>
      <c r="G176" s="8">
        <f>VLOOKUP(B176,'[1]06-07-2020'!$B$3:G1801,6,0)</f>
        <v>67.95</v>
      </c>
      <c r="H176" s="9">
        <f t="shared" si="6"/>
        <v>-0.566301703163017</v>
      </c>
      <c r="I176" s="9">
        <f t="shared" si="6"/>
        <v>0.492286115007013</v>
      </c>
      <c r="J176" s="9">
        <f t="shared" si="7"/>
        <v>-0.352798053527981</v>
      </c>
      <c r="K176" s="9">
        <f t="shared" si="7"/>
        <v>0.906030855539972</v>
      </c>
      <c r="L176" s="9">
        <f t="shared" si="8"/>
        <v>-0.173357664233577</v>
      </c>
    </row>
    <row r="177" spans="2:12">
      <c r="B177" s="7" t="s">
        <v>239</v>
      </c>
      <c r="C177" s="7" t="s">
        <v>240</v>
      </c>
      <c r="D177" s="8">
        <v>37.35</v>
      </c>
      <c r="E177" s="8">
        <v>16.2</v>
      </c>
      <c r="F177" s="8">
        <v>30.8</v>
      </c>
      <c r="G177" s="8">
        <f>VLOOKUP(B177,'[1]06-07-2020'!$B$3:G1802,6,0)</f>
        <v>22.6</v>
      </c>
      <c r="H177" s="9">
        <f t="shared" si="6"/>
        <v>-0.566265060240964</v>
      </c>
      <c r="I177" s="9">
        <f t="shared" si="6"/>
        <v>0.901234567901235</v>
      </c>
      <c r="J177" s="9">
        <f t="shared" si="7"/>
        <v>-0.175368139223561</v>
      </c>
      <c r="K177" s="9">
        <f t="shared" si="7"/>
        <v>0.395061728395062</v>
      </c>
      <c r="L177" s="9">
        <f t="shared" si="8"/>
        <v>-0.394912985274431</v>
      </c>
    </row>
    <row r="178" spans="2:12">
      <c r="B178" s="7" t="s">
        <v>241</v>
      </c>
      <c r="C178" s="7" t="s">
        <v>99</v>
      </c>
      <c r="D178" s="8">
        <v>26.05</v>
      </c>
      <c r="E178" s="8">
        <v>11.3</v>
      </c>
      <c r="F178" s="8">
        <v>16.95</v>
      </c>
      <c r="G178" s="8">
        <f>VLOOKUP(B178,'[1]06-07-2020'!$B$3:G1803,6,0)</f>
        <v>17.35</v>
      </c>
      <c r="H178" s="9">
        <f t="shared" si="6"/>
        <v>-0.566218809980806</v>
      </c>
      <c r="I178" s="9">
        <f t="shared" si="6"/>
        <v>0.5</v>
      </c>
      <c r="J178" s="9">
        <f t="shared" si="7"/>
        <v>-0.349328214971209</v>
      </c>
      <c r="K178" s="9">
        <f t="shared" si="7"/>
        <v>0.535398230088496</v>
      </c>
      <c r="L178" s="9">
        <f t="shared" si="8"/>
        <v>-0.333973128598848</v>
      </c>
    </row>
    <row r="179" spans="2:12">
      <c r="B179" s="7" t="s">
        <v>242</v>
      </c>
      <c r="C179" s="7" t="s">
        <v>54</v>
      </c>
      <c r="D179" s="8">
        <v>56.7</v>
      </c>
      <c r="E179" s="8">
        <v>24.6</v>
      </c>
      <c r="F179" s="8">
        <v>44.3</v>
      </c>
      <c r="G179" s="8">
        <f>VLOOKUP(B179,'[1]06-07-2020'!$B$3:G1804,6,0)</f>
        <v>44.15</v>
      </c>
      <c r="H179" s="9">
        <f t="shared" si="6"/>
        <v>-0.566137566137566</v>
      </c>
      <c r="I179" s="9">
        <f t="shared" si="6"/>
        <v>0.800813008130081</v>
      </c>
      <c r="J179" s="9">
        <f t="shared" si="7"/>
        <v>-0.218694885361552</v>
      </c>
      <c r="K179" s="9">
        <f t="shared" si="7"/>
        <v>0.794715447154471</v>
      </c>
      <c r="L179" s="9">
        <f t="shared" si="8"/>
        <v>-0.221340388007055</v>
      </c>
    </row>
    <row r="180" spans="2:12">
      <c r="B180" s="7" t="s">
        <v>243</v>
      </c>
      <c r="C180" s="7" t="s">
        <v>54</v>
      </c>
      <c r="D180" s="8">
        <v>237.85</v>
      </c>
      <c r="E180" s="8">
        <v>103.4</v>
      </c>
      <c r="F180" s="8">
        <v>182.75</v>
      </c>
      <c r="G180" s="8">
        <f>VLOOKUP(B180,'[1]06-07-2020'!$B$3:G1805,6,0)</f>
        <v>216.2</v>
      </c>
      <c r="H180" s="9">
        <f t="shared" si="6"/>
        <v>-0.565272230397309</v>
      </c>
      <c r="I180" s="9">
        <f t="shared" si="6"/>
        <v>0.767408123791102</v>
      </c>
      <c r="J180" s="9">
        <f t="shared" si="7"/>
        <v>-0.231658608366618</v>
      </c>
      <c r="K180" s="9">
        <f t="shared" si="7"/>
        <v>1.09090909090909</v>
      </c>
      <c r="L180" s="9">
        <f t="shared" si="8"/>
        <v>-0.0910237544671011</v>
      </c>
    </row>
    <row r="181" spans="2:12">
      <c r="B181" s="7" t="s">
        <v>244</v>
      </c>
      <c r="C181" s="7" t="s">
        <v>72</v>
      </c>
      <c r="D181" s="8">
        <v>18.4</v>
      </c>
      <c r="E181" s="8">
        <v>8</v>
      </c>
      <c r="F181" s="8">
        <v>11.95</v>
      </c>
      <c r="G181" s="8">
        <f>VLOOKUP(B181,'[1]06-07-2020'!$B$3:G1806,6,0)</f>
        <v>15</v>
      </c>
      <c r="H181" s="9">
        <f t="shared" si="6"/>
        <v>-0.565217391304348</v>
      </c>
      <c r="I181" s="9">
        <f t="shared" si="6"/>
        <v>0.49375</v>
      </c>
      <c r="J181" s="9">
        <f t="shared" si="7"/>
        <v>-0.35054347826087</v>
      </c>
      <c r="K181" s="9">
        <f t="shared" si="7"/>
        <v>0.875</v>
      </c>
      <c r="L181" s="9">
        <f t="shared" si="8"/>
        <v>-0.184782608695652</v>
      </c>
    </row>
    <row r="182" spans="2:12">
      <c r="B182" s="7" t="s">
        <v>245</v>
      </c>
      <c r="C182" s="7" t="s">
        <v>54</v>
      </c>
      <c r="D182" s="8">
        <v>28.4</v>
      </c>
      <c r="E182" s="8">
        <v>12.35</v>
      </c>
      <c r="F182" s="8">
        <v>17.75</v>
      </c>
      <c r="G182" s="8">
        <f>VLOOKUP(B182,'[1]06-07-2020'!$B$3:G1807,6,0)</f>
        <v>20.2</v>
      </c>
      <c r="H182" s="9">
        <f t="shared" si="6"/>
        <v>-0.565140845070423</v>
      </c>
      <c r="I182" s="9">
        <f t="shared" si="6"/>
        <v>0.437246963562753</v>
      </c>
      <c r="J182" s="9">
        <f t="shared" si="7"/>
        <v>-0.375</v>
      </c>
      <c r="K182" s="9">
        <f t="shared" si="7"/>
        <v>0.635627530364372</v>
      </c>
      <c r="L182" s="9">
        <f t="shared" si="8"/>
        <v>-0.288732394366197</v>
      </c>
    </row>
    <row r="183" spans="2:12">
      <c r="B183" s="7" t="s">
        <v>246</v>
      </c>
      <c r="C183" s="7" t="s">
        <v>40</v>
      </c>
      <c r="D183" s="8">
        <v>581.05</v>
      </c>
      <c r="E183" s="8">
        <v>252.8</v>
      </c>
      <c r="F183" s="8">
        <v>289.75</v>
      </c>
      <c r="G183" s="8">
        <f>VLOOKUP(B183,'[1]06-07-2020'!$B$3:G1808,6,0)</f>
        <v>396.25</v>
      </c>
      <c r="H183" s="9">
        <f t="shared" si="6"/>
        <v>-0.564925565786077</v>
      </c>
      <c r="I183" s="9">
        <f t="shared" si="6"/>
        <v>0.146162974683544</v>
      </c>
      <c r="J183" s="9">
        <f t="shared" si="7"/>
        <v>-0.50133379227261</v>
      </c>
      <c r="K183" s="9">
        <f t="shared" si="7"/>
        <v>0.567444620253164</v>
      </c>
      <c r="L183" s="9">
        <f t="shared" si="8"/>
        <v>-0.318044918681697</v>
      </c>
    </row>
    <row r="184" spans="2:12">
      <c r="B184" s="7" t="s">
        <v>247</v>
      </c>
      <c r="C184" s="7" t="s">
        <v>11</v>
      </c>
      <c r="D184" s="8">
        <v>184.7</v>
      </c>
      <c r="E184" s="8">
        <v>80.4</v>
      </c>
      <c r="F184" s="8">
        <v>104.3</v>
      </c>
      <c r="G184" s="8">
        <f>VLOOKUP(B184,'[1]06-07-2020'!$B$3:G1809,6,0)</f>
        <v>104.9</v>
      </c>
      <c r="H184" s="9">
        <f t="shared" si="6"/>
        <v>-0.564699512723335</v>
      </c>
      <c r="I184" s="9">
        <f t="shared" si="6"/>
        <v>0.29726368159204</v>
      </c>
      <c r="J184" s="9">
        <f t="shared" si="7"/>
        <v>-0.435300487276665</v>
      </c>
      <c r="K184" s="9">
        <f t="shared" si="7"/>
        <v>0.304726368159204</v>
      </c>
      <c r="L184" s="9">
        <f t="shared" si="8"/>
        <v>-0.432051976177585</v>
      </c>
    </row>
    <row r="185" spans="2:12">
      <c r="B185" s="7" t="s">
        <v>248</v>
      </c>
      <c r="C185" s="7" t="s">
        <v>70</v>
      </c>
      <c r="D185" s="8">
        <v>199.05</v>
      </c>
      <c r="E185" s="8">
        <v>86.65</v>
      </c>
      <c r="F185" s="8">
        <v>117.35</v>
      </c>
      <c r="G185" s="8">
        <f>VLOOKUP(B185,'[1]06-07-2020'!$B$3:G1810,6,0)</f>
        <v>154.35</v>
      </c>
      <c r="H185" s="9">
        <f t="shared" si="6"/>
        <v>-0.564682240643055</v>
      </c>
      <c r="I185" s="9">
        <f t="shared" si="6"/>
        <v>0.354298903635314</v>
      </c>
      <c r="J185" s="9">
        <f t="shared" si="7"/>
        <v>-0.410449635769907</v>
      </c>
      <c r="K185" s="9">
        <f t="shared" si="7"/>
        <v>0.781304096941719</v>
      </c>
      <c r="L185" s="9">
        <f t="shared" si="8"/>
        <v>-0.224566691785983</v>
      </c>
    </row>
    <row r="186" spans="2:12">
      <c r="B186" s="7" t="s">
        <v>249</v>
      </c>
      <c r="C186" s="7" t="s">
        <v>166</v>
      </c>
      <c r="D186" s="8">
        <v>457.25</v>
      </c>
      <c r="E186" s="8">
        <v>199.05</v>
      </c>
      <c r="F186" s="8">
        <v>362.95</v>
      </c>
      <c r="G186" s="8">
        <f>VLOOKUP(B186,'[1]06-07-2020'!$B$3:G1811,6,0)</f>
        <v>448.25</v>
      </c>
      <c r="H186" s="9">
        <f t="shared" si="6"/>
        <v>-0.56468015308912</v>
      </c>
      <c r="I186" s="9">
        <f t="shared" si="6"/>
        <v>0.823411203215272</v>
      </c>
      <c r="J186" s="9">
        <f t="shared" si="7"/>
        <v>-0.206232914160744</v>
      </c>
      <c r="K186" s="9">
        <f t="shared" si="7"/>
        <v>1.25194674704848</v>
      </c>
      <c r="L186" s="9">
        <f t="shared" si="8"/>
        <v>-0.0196828868234008</v>
      </c>
    </row>
    <row r="187" spans="2:12">
      <c r="B187" s="7" t="s">
        <v>250</v>
      </c>
      <c r="C187" s="7" t="s">
        <v>23</v>
      </c>
      <c r="D187" s="8">
        <v>414.25</v>
      </c>
      <c r="E187" s="8">
        <v>180.35</v>
      </c>
      <c r="F187" s="8">
        <v>294</v>
      </c>
      <c r="G187" s="8">
        <f>VLOOKUP(B187,'[1]06-07-2020'!$B$3:G1812,6,0)</f>
        <v>395.85</v>
      </c>
      <c r="H187" s="9">
        <f t="shared" si="6"/>
        <v>-0.564634882317441</v>
      </c>
      <c r="I187" s="9">
        <f t="shared" si="6"/>
        <v>0.630163570834489</v>
      </c>
      <c r="J187" s="9">
        <f t="shared" si="7"/>
        <v>-0.290283645141823</v>
      </c>
      <c r="K187" s="9">
        <f t="shared" si="7"/>
        <v>1.19489880787358</v>
      </c>
      <c r="L187" s="9">
        <f t="shared" si="8"/>
        <v>-0.044417622208811</v>
      </c>
    </row>
    <row r="188" spans="2:12">
      <c r="B188" s="7" t="s">
        <v>251</v>
      </c>
      <c r="C188" s="7" t="s">
        <v>21</v>
      </c>
      <c r="D188" s="8">
        <v>62.1</v>
      </c>
      <c r="E188" s="8">
        <v>27.05</v>
      </c>
      <c r="F188" s="8">
        <v>40.9</v>
      </c>
      <c r="G188" s="8">
        <f>VLOOKUP(B188,'[1]06-07-2020'!$B$3:G1813,6,0)</f>
        <v>53.15</v>
      </c>
      <c r="H188" s="9">
        <f t="shared" si="6"/>
        <v>-0.564412238325282</v>
      </c>
      <c r="I188" s="9">
        <f t="shared" si="6"/>
        <v>0.512014787430684</v>
      </c>
      <c r="J188" s="9">
        <f t="shared" si="7"/>
        <v>-0.341384863123994</v>
      </c>
      <c r="K188" s="9">
        <f t="shared" si="7"/>
        <v>0.964879852125693</v>
      </c>
      <c r="L188" s="9">
        <f t="shared" si="8"/>
        <v>-0.144122383252818</v>
      </c>
    </row>
    <row r="189" spans="2:12">
      <c r="B189" s="7" t="s">
        <v>252</v>
      </c>
      <c r="C189" s="7" t="s">
        <v>107</v>
      </c>
      <c r="D189" s="8">
        <v>325.85</v>
      </c>
      <c r="E189" s="8">
        <v>142.1</v>
      </c>
      <c r="F189" s="8">
        <v>329.9</v>
      </c>
      <c r="G189" s="8">
        <f>VLOOKUP(B189,'[1]06-07-2020'!$B$3:G1814,6,0)</f>
        <v>325.2</v>
      </c>
      <c r="H189" s="9">
        <f t="shared" si="6"/>
        <v>-0.56390977443609</v>
      </c>
      <c r="I189" s="9">
        <f t="shared" si="6"/>
        <v>1.32160450387051</v>
      </c>
      <c r="J189" s="9">
        <f t="shared" si="7"/>
        <v>0.012429031763081</v>
      </c>
      <c r="K189" s="9">
        <f t="shared" si="7"/>
        <v>1.28852920478536</v>
      </c>
      <c r="L189" s="9">
        <f t="shared" si="8"/>
        <v>-0.00199478287555634</v>
      </c>
    </row>
    <row r="190" spans="2:12">
      <c r="B190" s="7" t="s">
        <v>253</v>
      </c>
      <c r="C190" s="7" t="s">
        <v>126</v>
      </c>
      <c r="D190" s="8">
        <v>81.35</v>
      </c>
      <c r="E190" s="8">
        <v>35.55</v>
      </c>
      <c r="F190" s="8">
        <v>48.35</v>
      </c>
      <c r="G190" s="8">
        <f>VLOOKUP(B190,'[1]06-07-2020'!$B$3:G1815,6,0)</f>
        <v>51.75</v>
      </c>
      <c r="H190" s="9">
        <f t="shared" si="6"/>
        <v>-0.56299938537185</v>
      </c>
      <c r="I190" s="9">
        <f t="shared" si="6"/>
        <v>0.360056258790436</v>
      </c>
      <c r="J190" s="9">
        <f t="shared" si="7"/>
        <v>-0.405654578979717</v>
      </c>
      <c r="K190" s="9">
        <f t="shared" si="7"/>
        <v>0.455696202531646</v>
      </c>
      <c r="L190" s="9">
        <f t="shared" si="8"/>
        <v>-0.363859864781807</v>
      </c>
    </row>
    <row r="191" spans="2:12">
      <c r="B191" s="7" t="s">
        <v>254</v>
      </c>
      <c r="C191" s="7" t="s">
        <v>255</v>
      </c>
      <c r="D191" s="8">
        <v>2421.25</v>
      </c>
      <c r="E191" s="8">
        <v>1059</v>
      </c>
      <c r="F191" s="8">
        <v>1704.6</v>
      </c>
      <c r="G191" s="8">
        <f>VLOOKUP(B191,'[1]06-07-2020'!$B$3:G1816,6,0)</f>
        <v>1592.55</v>
      </c>
      <c r="H191" s="9">
        <f t="shared" si="6"/>
        <v>-0.562622612287042</v>
      </c>
      <c r="I191" s="9">
        <f t="shared" si="6"/>
        <v>0.609631728045326</v>
      </c>
      <c r="J191" s="9">
        <f t="shared" si="7"/>
        <v>-0.295983479607641</v>
      </c>
      <c r="K191" s="9">
        <f t="shared" si="7"/>
        <v>0.503824362606232</v>
      </c>
      <c r="L191" s="9">
        <f t="shared" si="8"/>
        <v>-0.342261228704182</v>
      </c>
    </row>
    <row r="192" spans="2:12">
      <c r="B192" s="7" t="s">
        <v>256</v>
      </c>
      <c r="C192" s="7" t="s">
        <v>257</v>
      </c>
      <c r="D192" s="8">
        <v>73.5</v>
      </c>
      <c r="E192" s="8">
        <v>32.15</v>
      </c>
      <c r="F192" s="8">
        <v>42.95</v>
      </c>
      <c r="G192" s="8">
        <f>VLOOKUP(B192,'[1]06-07-2020'!$B$3:G1817,6,0)</f>
        <v>47.05</v>
      </c>
      <c r="H192" s="9">
        <f t="shared" si="6"/>
        <v>-0.562585034013605</v>
      </c>
      <c r="I192" s="9">
        <f t="shared" si="6"/>
        <v>0.33592534992224</v>
      </c>
      <c r="J192" s="9">
        <f t="shared" si="7"/>
        <v>-0.415646258503401</v>
      </c>
      <c r="K192" s="9">
        <f t="shared" si="7"/>
        <v>0.463452566096423</v>
      </c>
      <c r="L192" s="9">
        <f t="shared" si="8"/>
        <v>-0.359863945578231</v>
      </c>
    </row>
    <row r="193" spans="2:12">
      <c r="B193" s="7" t="s">
        <v>258</v>
      </c>
      <c r="C193" s="7" t="s">
        <v>54</v>
      </c>
      <c r="D193" s="8">
        <v>127.45</v>
      </c>
      <c r="E193" s="8">
        <v>55.85</v>
      </c>
      <c r="F193" s="8">
        <v>104</v>
      </c>
      <c r="G193" s="8">
        <f>VLOOKUP(B193,'[1]06-07-2020'!$B$3:G1818,6,0)</f>
        <v>99.1</v>
      </c>
      <c r="H193" s="9">
        <f t="shared" si="6"/>
        <v>-0.561788936837976</v>
      </c>
      <c r="I193" s="9">
        <f t="shared" si="6"/>
        <v>0.862130707251567</v>
      </c>
      <c r="J193" s="9">
        <f t="shared" si="7"/>
        <v>-0.183993723028639</v>
      </c>
      <c r="K193" s="9">
        <f t="shared" si="7"/>
        <v>0.774395702775291</v>
      </c>
      <c r="L193" s="9">
        <f t="shared" si="8"/>
        <v>-0.222440172616713</v>
      </c>
    </row>
    <row r="194" spans="2:12">
      <c r="B194" s="7" t="s">
        <v>259</v>
      </c>
      <c r="C194" s="7" t="s">
        <v>25</v>
      </c>
      <c r="D194" s="8">
        <v>1041.65</v>
      </c>
      <c r="E194" s="8">
        <v>456.55</v>
      </c>
      <c r="F194" s="8">
        <v>512.95</v>
      </c>
      <c r="G194" s="8">
        <f>VLOOKUP(B194,'[1]06-07-2020'!$B$3:G1819,6,0)</f>
        <v>613.4</v>
      </c>
      <c r="H194" s="9">
        <f t="shared" si="6"/>
        <v>-0.561704987279797</v>
      </c>
      <c r="I194" s="9">
        <f t="shared" si="6"/>
        <v>0.123535209725112</v>
      </c>
      <c r="J194" s="9">
        <f t="shared" si="7"/>
        <v>-0.507560120961935</v>
      </c>
      <c r="K194" s="9">
        <f t="shared" si="7"/>
        <v>0.343554922790494</v>
      </c>
      <c r="L194" s="9">
        <f t="shared" si="8"/>
        <v>-0.411126578025248</v>
      </c>
    </row>
    <row r="195" spans="2:12">
      <c r="B195" s="7" t="s">
        <v>260</v>
      </c>
      <c r="C195" s="7" t="s">
        <v>261</v>
      </c>
      <c r="D195" s="8">
        <v>113.15</v>
      </c>
      <c r="E195" s="8">
        <v>49.6</v>
      </c>
      <c r="F195" s="8">
        <v>59</v>
      </c>
      <c r="G195" s="8">
        <f>VLOOKUP(B195,'[1]06-07-2020'!$B$3:G1820,6,0)</f>
        <v>64.95</v>
      </c>
      <c r="H195" s="9">
        <f t="shared" si="6"/>
        <v>-0.561643835616438</v>
      </c>
      <c r="I195" s="9">
        <f t="shared" si="6"/>
        <v>0.189516129032258</v>
      </c>
      <c r="J195" s="9">
        <f t="shared" si="7"/>
        <v>-0.478568272205038</v>
      </c>
      <c r="K195" s="9">
        <f t="shared" si="7"/>
        <v>0.309475806451613</v>
      </c>
      <c r="L195" s="9">
        <f t="shared" si="8"/>
        <v>-0.4259832081308</v>
      </c>
    </row>
    <row r="196" spans="2:12">
      <c r="B196" s="7" t="s">
        <v>262</v>
      </c>
      <c r="C196" s="7" t="s">
        <v>81</v>
      </c>
      <c r="D196" s="8">
        <v>92.7</v>
      </c>
      <c r="E196" s="8">
        <v>40.7</v>
      </c>
      <c r="F196" s="8">
        <v>46.85</v>
      </c>
      <c r="G196" s="8">
        <f>VLOOKUP(B196,'[1]06-07-2020'!$B$3:G1821,6,0)</f>
        <v>59.2</v>
      </c>
      <c r="H196" s="9">
        <f t="shared" si="6"/>
        <v>-0.560949298813377</v>
      </c>
      <c r="I196" s="9">
        <f t="shared" si="6"/>
        <v>0.151105651105651</v>
      </c>
      <c r="J196" s="9">
        <f t="shared" si="7"/>
        <v>-0.494606256742179</v>
      </c>
      <c r="K196" s="9">
        <f t="shared" si="7"/>
        <v>0.454545454545455</v>
      </c>
      <c r="L196" s="9">
        <f t="shared" si="8"/>
        <v>-0.361380798274002</v>
      </c>
    </row>
    <row r="197" spans="2:12">
      <c r="B197" s="7" t="s">
        <v>263</v>
      </c>
      <c r="C197" s="7" t="s">
        <v>264</v>
      </c>
      <c r="D197" s="8">
        <v>31.05</v>
      </c>
      <c r="E197" s="8">
        <v>13.65</v>
      </c>
      <c r="F197" s="8">
        <v>21.8</v>
      </c>
      <c r="G197" s="8">
        <f>VLOOKUP(B197,'[1]06-07-2020'!$B$3:G1822,6,0)</f>
        <v>24.5</v>
      </c>
      <c r="H197" s="9">
        <f t="shared" ref="H197:I260" si="9">+(E197-D197)/D197</f>
        <v>-0.560386473429952</v>
      </c>
      <c r="I197" s="9">
        <f t="shared" si="9"/>
        <v>0.597069597069597</v>
      </c>
      <c r="J197" s="9">
        <f t="shared" ref="J197:K260" si="10">+(F197-D197)/D197</f>
        <v>-0.297906602254428</v>
      </c>
      <c r="K197" s="9">
        <f t="shared" si="10"/>
        <v>0.794871794871795</v>
      </c>
      <c r="L197" s="9">
        <f t="shared" si="8"/>
        <v>-0.210950080515298</v>
      </c>
    </row>
    <row r="198" spans="2:12">
      <c r="B198" s="7" t="s">
        <v>265</v>
      </c>
      <c r="C198" s="7" t="s">
        <v>72</v>
      </c>
      <c r="D198" s="8">
        <v>191.9</v>
      </c>
      <c r="E198" s="8">
        <v>84.6</v>
      </c>
      <c r="F198" s="8">
        <v>165.5</v>
      </c>
      <c r="G198" s="8">
        <f>VLOOKUP(B198,'[1]06-07-2020'!$B$3:G1823,6,0)</f>
        <v>151.5</v>
      </c>
      <c r="H198" s="9">
        <f t="shared" si="9"/>
        <v>-0.559145388223033</v>
      </c>
      <c r="I198" s="9">
        <f t="shared" si="9"/>
        <v>0.956264775413712</v>
      </c>
      <c r="J198" s="9">
        <f t="shared" si="10"/>
        <v>-0.137571651902032</v>
      </c>
      <c r="K198" s="9">
        <f t="shared" si="10"/>
        <v>0.790780141843972</v>
      </c>
      <c r="L198" s="9">
        <f t="shared" ref="L198:L261" si="11">+(G198-D198)/D198</f>
        <v>-0.210526315789474</v>
      </c>
    </row>
    <row r="199" spans="2:12">
      <c r="B199" s="7" t="s">
        <v>266</v>
      </c>
      <c r="C199" s="7" t="s">
        <v>88</v>
      </c>
      <c r="D199" s="8">
        <v>445.3</v>
      </c>
      <c r="E199" s="8">
        <v>196.45</v>
      </c>
      <c r="F199" s="8">
        <v>367.3</v>
      </c>
      <c r="G199" s="8">
        <f>VLOOKUP(B199,'[1]06-07-2020'!$B$3:G1824,6,0)</f>
        <v>356.5</v>
      </c>
      <c r="H199" s="9">
        <f t="shared" si="9"/>
        <v>-0.558836739276892</v>
      </c>
      <c r="I199" s="9">
        <f t="shared" si="9"/>
        <v>0.869686943242556</v>
      </c>
      <c r="J199" s="9">
        <f t="shared" si="10"/>
        <v>-0.175162811587694</v>
      </c>
      <c r="K199" s="9">
        <f t="shared" si="10"/>
        <v>0.814711122423008</v>
      </c>
      <c r="L199" s="9">
        <f t="shared" si="11"/>
        <v>-0.199416123961374</v>
      </c>
    </row>
    <row r="200" spans="2:12">
      <c r="B200" s="7" t="s">
        <v>267</v>
      </c>
      <c r="C200" s="7" t="s">
        <v>268</v>
      </c>
      <c r="D200" s="8">
        <v>106.5</v>
      </c>
      <c r="E200" s="8">
        <v>47</v>
      </c>
      <c r="F200" s="8">
        <v>74.5</v>
      </c>
      <c r="G200" s="8">
        <f>VLOOKUP(B200,'[1]06-07-2020'!$B$3:G1825,6,0)</f>
        <v>81.05</v>
      </c>
      <c r="H200" s="9">
        <f t="shared" si="9"/>
        <v>-0.55868544600939</v>
      </c>
      <c r="I200" s="9">
        <f t="shared" si="9"/>
        <v>0.585106382978723</v>
      </c>
      <c r="J200" s="9">
        <f t="shared" si="10"/>
        <v>-0.300469483568075</v>
      </c>
      <c r="K200" s="9">
        <f t="shared" si="10"/>
        <v>0.724468085106383</v>
      </c>
      <c r="L200" s="9">
        <f t="shared" si="11"/>
        <v>-0.238967136150235</v>
      </c>
    </row>
    <row r="201" spans="2:12">
      <c r="B201" s="7" t="s">
        <v>269</v>
      </c>
      <c r="C201" s="7" t="s">
        <v>270</v>
      </c>
      <c r="D201" s="8">
        <v>70</v>
      </c>
      <c r="E201" s="8">
        <v>30.9</v>
      </c>
      <c r="F201" s="8">
        <v>54.75</v>
      </c>
      <c r="G201" s="8">
        <f>VLOOKUP(B201,'[1]06-07-2020'!$B$3:G1826,6,0)</f>
        <v>55.45</v>
      </c>
      <c r="H201" s="9">
        <f t="shared" si="9"/>
        <v>-0.558571428571429</v>
      </c>
      <c r="I201" s="9">
        <f t="shared" si="9"/>
        <v>0.771844660194175</v>
      </c>
      <c r="J201" s="9">
        <f t="shared" si="10"/>
        <v>-0.217857142857143</v>
      </c>
      <c r="K201" s="9">
        <f t="shared" si="10"/>
        <v>0.794498381877023</v>
      </c>
      <c r="L201" s="9">
        <f t="shared" si="11"/>
        <v>-0.207857142857143</v>
      </c>
    </row>
    <row r="202" spans="2:12">
      <c r="B202" s="7" t="s">
        <v>271</v>
      </c>
      <c r="C202" s="7" t="s">
        <v>194</v>
      </c>
      <c r="D202" s="8">
        <v>102.7</v>
      </c>
      <c r="E202" s="8">
        <v>45.45</v>
      </c>
      <c r="F202" s="8">
        <v>63.25</v>
      </c>
      <c r="G202" s="8">
        <f>VLOOKUP(B202,'[1]06-07-2020'!$B$3:G1827,6,0)</f>
        <v>66.7</v>
      </c>
      <c r="H202" s="9">
        <f t="shared" si="9"/>
        <v>-0.55744888023369</v>
      </c>
      <c r="I202" s="9">
        <f t="shared" si="9"/>
        <v>0.391639163916392</v>
      </c>
      <c r="J202" s="9">
        <f t="shared" si="10"/>
        <v>-0.38412852969815</v>
      </c>
      <c r="K202" s="9">
        <f t="shared" si="10"/>
        <v>0.467546754675468</v>
      </c>
      <c r="L202" s="9">
        <f t="shared" si="11"/>
        <v>-0.350535540408958</v>
      </c>
    </row>
    <row r="203" spans="2:12">
      <c r="B203" s="7" t="s">
        <v>272</v>
      </c>
      <c r="C203" s="7" t="s">
        <v>21</v>
      </c>
      <c r="D203" s="8">
        <v>78.65</v>
      </c>
      <c r="E203" s="8">
        <v>34.85</v>
      </c>
      <c r="F203" s="8">
        <v>69.75</v>
      </c>
      <c r="G203" s="8">
        <f>VLOOKUP(B203,'[1]06-07-2020'!$B$3:G1828,6,0)</f>
        <v>65.8</v>
      </c>
      <c r="H203" s="9">
        <f t="shared" si="9"/>
        <v>-0.556897647806739</v>
      </c>
      <c r="I203" s="9">
        <f t="shared" si="9"/>
        <v>1.00143472022956</v>
      </c>
      <c r="J203" s="9">
        <f t="shared" si="10"/>
        <v>-0.113159567705022</v>
      </c>
      <c r="K203" s="9">
        <f t="shared" si="10"/>
        <v>0.888091822094691</v>
      </c>
      <c r="L203" s="9">
        <f t="shared" si="11"/>
        <v>-0.163382072472982</v>
      </c>
    </row>
    <row r="204" spans="2:12">
      <c r="B204" s="7" t="s">
        <v>273</v>
      </c>
      <c r="C204" s="7" t="s">
        <v>274</v>
      </c>
      <c r="D204" s="8">
        <v>602.6</v>
      </c>
      <c r="E204" s="8">
        <v>267.05</v>
      </c>
      <c r="F204" s="8">
        <v>456.2</v>
      </c>
      <c r="G204" s="8">
        <f>VLOOKUP(B204,'[1]06-07-2020'!$B$3:G1829,6,0)</f>
        <v>492.85</v>
      </c>
      <c r="H204" s="9">
        <f t="shared" si="9"/>
        <v>-0.556837039495519</v>
      </c>
      <c r="I204" s="9">
        <f t="shared" si="9"/>
        <v>0.708294326905074</v>
      </c>
      <c r="J204" s="9">
        <f t="shared" si="10"/>
        <v>-0.242947228675739</v>
      </c>
      <c r="K204" s="9">
        <f t="shared" si="10"/>
        <v>0.845534544092867</v>
      </c>
      <c r="L204" s="9">
        <f t="shared" si="11"/>
        <v>-0.182127447726518</v>
      </c>
    </row>
    <row r="205" spans="2:12">
      <c r="B205" s="7" t="s">
        <v>275</v>
      </c>
      <c r="C205" s="7" t="s">
        <v>74</v>
      </c>
      <c r="D205" s="8">
        <v>157.05</v>
      </c>
      <c r="E205" s="8">
        <v>69.6</v>
      </c>
      <c r="F205" s="8">
        <v>119.45</v>
      </c>
      <c r="G205" s="8">
        <f>VLOOKUP(B205,'[1]06-07-2020'!$B$3:G1830,6,0)</f>
        <v>130.95</v>
      </c>
      <c r="H205" s="9">
        <f t="shared" si="9"/>
        <v>-0.556829035339064</v>
      </c>
      <c r="I205" s="9">
        <f t="shared" si="9"/>
        <v>0.716235632183908</v>
      </c>
      <c r="J205" s="9">
        <f t="shared" si="10"/>
        <v>-0.239414199299586</v>
      </c>
      <c r="K205" s="9">
        <f t="shared" si="10"/>
        <v>0.881465517241379</v>
      </c>
      <c r="L205" s="9">
        <f t="shared" si="11"/>
        <v>-0.166189111747851</v>
      </c>
    </row>
    <row r="206" spans="2:12">
      <c r="B206" s="7" t="s">
        <v>276</v>
      </c>
      <c r="C206" s="7" t="s">
        <v>81</v>
      </c>
      <c r="D206" s="8">
        <v>33.15</v>
      </c>
      <c r="E206" s="8">
        <v>14.7</v>
      </c>
      <c r="F206" s="8">
        <v>17.9</v>
      </c>
      <c r="G206" s="8">
        <f>VLOOKUP(B206,'[1]06-07-2020'!$B$3:G1831,6,0)</f>
        <v>23.95</v>
      </c>
      <c r="H206" s="9">
        <f t="shared" si="9"/>
        <v>-0.556561085972851</v>
      </c>
      <c r="I206" s="9">
        <f t="shared" si="9"/>
        <v>0.217687074829932</v>
      </c>
      <c r="J206" s="9">
        <f t="shared" si="10"/>
        <v>-0.460030165912519</v>
      </c>
      <c r="K206" s="9">
        <f t="shared" si="10"/>
        <v>0.629251700680272</v>
      </c>
      <c r="L206" s="9">
        <f t="shared" si="11"/>
        <v>-0.277526395173454</v>
      </c>
    </row>
    <row r="207" spans="2:12">
      <c r="B207" s="7" t="s">
        <v>277</v>
      </c>
      <c r="C207" s="7" t="s">
        <v>278</v>
      </c>
      <c r="D207" s="8">
        <v>69.9</v>
      </c>
      <c r="E207" s="8">
        <v>31</v>
      </c>
      <c r="F207" s="8">
        <v>42.65</v>
      </c>
      <c r="G207" s="8">
        <f>VLOOKUP(B207,'[1]06-07-2020'!$B$3:G1832,6,0)</f>
        <v>39.7</v>
      </c>
      <c r="H207" s="9">
        <f t="shared" si="9"/>
        <v>-0.556509298998569</v>
      </c>
      <c r="I207" s="9">
        <f t="shared" si="9"/>
        <v>0.375806451612903</v>
      </c>
      <c r="J207" s="9">
        <f t="shared" si="10"/>
        <v>-0.389842632331903</v>
      </c>
      <c r="K207" s="9">
        <f t="shared" si="10"/>
        <v>0.280645161290323</v>
      </c>
      <c r="L207" s="9">
        <f t="shared" si="11"/>
        <v>-0.432045779685265</v>
      </c>
    </row>
    <row r="208" spans="2:12">
      <c r="B208" s="7" t="s">
        <v>279</v>
      </c>
      <c r="C208" s="7" t="s">
        <v>280</v>
      </c>
      <c r="D208" s="8">
        <v>141.55</v>
      </c>
      <c r="E208" s="8">
        <v>62.8</v>
      </c>
      <c r="F208" s="8">
        <v>105.3</v>
      </c>
      <c r="G208" s="8">
        <f>VLOOKUP(B208,'[1]06-07-2020'!$B$3:G1833,6,0)</f>
        <v>110.25</v>
      </c>
      <c r="H208" s="9">
        <f t="shared" si="9"/>
        <v>-0.556340515718827</v>
      </c>
      <c r="I208" s="9">
        <f t="shared" si="9"/>
        <v>0.676751592356688</v>
      </c>
      <c r="J208" s="9">
        <f t="shared" si="10"/>
        <v>-0.256093253267397</v>
      </c>
      <c r="K208" s="9">
        <f t="shared" si="10"/>
        <v>0.755573248407643</v>
      </c>
      <c r="L208" s="9">
        <f t="shared" si="11"/>
        <v>-0.221123277993642</v>
      </c>
    </row>
    <row r="209" spans="2:12">
      <c r="B209" s="7" t="s">
        <v>281</v>
      </c>
      <c r="C209" s="7" t="s">
        <v>11</v>
      </c>
      <c r="D209" s="8">
        <v>54.3</v>
      </c>
      <c r="E209" s="8">
        <v>24.1</v>
      </c>
      <c r="F209" s="8">
        <v>28.25</v>
      </c>
      <c r="G209" s="8">
        <f>VLOOKUP(B209,'[1]06-07-2020'!$B$3:G1834,6,0)</f>
        <v>30.8</v>
      </c>
      <c r="H209" s="9">
        <f t="shared" si="9"/>
        <v>-0.556169429097606</v>
      </c>
      <c r="I209" s="9">
        <f t="shared" si="9"/>
        <v>0.172199170124481</v>
      </c>
      <c r="J209" s="9">
        <f t="shared" si="10"/>
        <v>-0.479742173112339</v>
      </c>
      <c r="K209" s="9">
        <f t="shared" si="10"/>
        <v>0.278008298755187</v>
      </c>
      <c r="L209" s="9">
        <f t="shared" si="11"/>
        <v>-0.432780847145488</v>
      </c>
    </row>
    <row r="210" spans="2:12">
      <c r="B210" s="7" t="s">
        <v>282</v>
      </c>
      <c r="C210" s="7" t="s">
        <v>283</v>
      </c>
      <c r="D210" s="8">
        <v>124.8</v>
      </c>
      <c r="E210" s="8">
        <v>55.4</v>
      </c>
      <c r="F210" s="8">
        <v>83.75</v>
      </c>
      <c r="G210" s="8">
        <f>VLOOKUP(B210,'[1]06-07-2020'!$B$3:G1835,6,0)</f>
        <v>109.35</v>
      </c>
      <c r="H210" s="9">
        <f t="shared" si="9"/>
        <v>-0.556089743589744</v>
      </c>
      <c r="I210" s="9">
        <f t="shared" si="9"/>
        <v>0.51173285198556</v>
      </c>
      <c r="J210" s="9">
        <f t="shared" si="10"/>
        <v>-0.328926282051282</v>
      </c>
      <c r="K210" s="9">
        <f t="shared" si="10"/>
        <v>0.973826714801444</v>
      </c>
      <c r="L210" s="9">
        <f t="shared" si="11"/>
        <v>-0.123798076923077</v>
      </c>
    </row>
    <row r="211" spans="2:12">
      <c r="B211" s="7" t="s">
        <v>284</v>
      </c>
      <c r="C211" s="7" t="s">
        <v>65</v>
      </c>
      <c r="D211" s="8">
        <v>151.7</v>
      </c>
      <c r="E211" s="8">
        <v>67.35</v>
      </c>
      <c r="F211" s="8">
        <v>117.2</v>
      </c>
      <c r="G211" s="8">
        <f>VLOOKUP(B211,'[1]06-07-2020'!$B$3:G1836,6,0)</f>
        <v>127.35</v>
      </c>
      <c r="H211" s="9">
        <f t="shared" si="9"/>
        <v>-0.556031641397495</v>
      </c>
      <c r="I211" s="9">
        <f t="shared" si="9"/>
        <v>0.740163325909429</v>
      </c>
      <c r="J211" s="9">
        <f t="shared" si="10"/>
        <v>-0.227422544495715</v>
      </c>
      <c r="K211" s="9">
        <f t="shared" si="10"/>
        <v>0.89086859688196</v>
      </c>
      <c r="L211" s="9">
        <f t="shared" si="11"/>
        <v>-0.160514172709295</v>
      </c>
    </row>
    <row r="212" spans="2:12">
      <c r="B212" s="7" t="s">
        <v>285</v>
      </c>
      <c r="C212" s="7" t="s">
        <v>150</v>
      </c>
      <c r="D212" s="8">
        <v>65.3</v>
      </c>
      <c r="E212" s="8">
        <v>29</v>
      </c>
      <c r="F212" s="8">
        <v>34.45</v>
      </c>
      <c r="G212" s="8">
        <f>VLOOKUP(B212,'[1]06-07-2020'!$B$3:G1837,6,0)</f>
        <v>62.1</v>
      </c>
      <c r="H212" s="9">
        <f t="shared" si="9"/>
        <v>-0.555895865237366</v>
      </c>
      <c r="I212" s="9">
        <f t="shared" si="9"/>
        <v>0.187931034482759</v>
      </c>
      <c r="J212" s="9">
        <f t="shared" si="10"/>
        <v>-0.472434915773354</v>
      </c>
      <c r="K212" s="9">
        <f t="shared" si="10"/>
        <v>1.14137931034483</v>
      </c>
      <c r="L212" s="9">
        <f t="shared" si="11"/>
        <v>-0.0490045941807044</v>
      </c>
    </row>
    <row r="213" spans="2:12">
      <c r="B213" s="7" t="s">
        <v>286</v>
      </c>
      <c r="C213" s="7" t="s">
        <v>36</v>
      </c>
      <c r="D213" s="8">
        <v>2.7</v>
      </c>
      <c r="E213" s="8">
        <v>1.2</v>
      </c>
      <c r="F213" s="8">
        <v>2.75</v>
      </c>
      <c r="G213" s="8">
        <f>VLOOKUP(B213,'[1]06-07-2020'!$B$3:G1838,6,0)</f>
        <v>3.95</v>
      </c>
      <c r="H213" s="9">
        <f t="shared" si="9"/>
        <v>-0.555555555555556</v>
      </c>
      <c r="I213" s="9">
        <f t="shared" si="9"/>
        <v>1.29166666666667</v>
      </c>
      <c r="J213" s="9">
        <f t="shared" si="10"/>
        <v>0.0185185185185185</v>
      </c>
      <c r="K213" s="9">
        <f t="shared" si="10"/>
        <v>2.29166666666667</v>
      </c>
      <c r="L213" s="9">
        <f t="shared" si="11"/>
        <v>0.462962962962963</v>
      </c>
    </row>
    <row r="214" spans="2:12">
      <c r="B214" s="7" t="s">
        <v>287</v>
      </c>
      <c r="C214" s="7" t="s">
        <v>21</v>
      </c>
      <c r="D214" s="8">
        <v>0.9</v>
      </c>
      <c r="E214" s="8">
        <v>0.4</v>
      </c>
      <c r="F214" s="8">
        <v>0.8</v>
      </c>
      <c r="G214" s="8">
        <f>VLOOKUP(B214,'[1]06-07-2020'!$B$3:G1839,6,0)</f>
        <v>1.3</v>
      </c>
      <c r="H214" s="9">
        <f t="shared" si="9"/>
        <v>-0.555555555555556</v>
      </c>
      <c r="I214" s="9">
        <f t="shared" si="9"/>
        <v>1</v>
      </c>
      <c r="J214" s="9">
        <f t="shared" si="10"/>
        <v>-0.111111111111111</v>
      </c>
      <c r="K214" s="9">
        <f t="shared" si="10"/>
        <v>2.25</v>
      </c>
      <c r="L214" s="9">
        <f t="shared" si="11"/>
        <v>0.444444444444444</v>
      </c>
    </row>
    <row r="215" spans="2:12">
      <c r="B215" s="7" t="s">
        <v>288</v>
      </c>
      <c r="C215" s="7" t="s">
        <v>289</v>
      </c>
      <c r="D215" s="8">
        <v>41.95</v>
      </c>
      <c r="E215" s="8">
        <v>18.65</v>
      </c>
      <c r="F215" s="8">
        <v>31.05</v>
      </c>
      <c r="G215" s="8">
        <f>VLOOKUP(B215,'[1]06-07-2020'!$B$3:G1840,6,0)</f>
        <v>37.15</v>
      </c>
      <c r="H215" s="9">
        <f t="shared" si="9"/>
        <v>-0.555423122765197</v>
      </c>
      <c r="I215" s="9">
        <f t="shared" si="9"/>
        <v>0.664879356568365</v>
      </c>
      <c r="J215" s="9">
        <f t="shared" si="10"/>
        <v>-0.259833134684148</v>
      </c>
      <c r="K215" s="9">
        <f t="shared" si="10"/>
        <v>0.991957104557641</v>
      </c>
      <c r="L215" s="9">
        <f t="shared" si="11"/>
        <v>-0.114421930870084</v>
      </c>
    </row>
    <row r="216" spans="2:12">
      <c r="B216" s="7" t="s">
        <v>290</v>
      </c>
      <c r="C216" s="7" t="s">
        <v>291</v>
      </c>
      <c r="D216" s="8">
        <v>498</v>
      </c>
      <c r="E216" s="8">
        <v>221.5</v>
      </c>
      <c r="F216" s="8">
        <v>406.35</v>
      </c>
      <c r="G216" s="8">
        <f>VLOOKUP(B216,'[1]06-07-2020'!$B$3:G1841,6,0)</f>
        <v>430</v>
      </c>
      <c r="H216" s="9">
        <f t="shared" si="9"/>
        <v>-0.555220883534137</v>
      </c>
      <c r="I216" s="9">
        <f t="shared" si="9"/>
        <v>0.834537246049662</v>
      </c>
      <c r="J216" s="9">
        <f t="shared" si="10"/>
        <v>-0.184036144578313</v>
      </c>
      <c r="K216" s="9">
        <f t="shared" si="10"/>
        <v>0.941309255079007</v>
      </c>
      <c r="L216" s="9">
        <f t="shared" si="11"/>
        <v>-0.136546184738956</v>
      </c>
    </row>
    <row r="217" spans="2:12">
      <c r="B217" s="7" t="s">
        <v>292</v>
      </c>
      <c r="C217" s="7" t="s">
        <v>23</v>
      </c>
      <c r="D217" s="8">
        <v>73.25</v>
      </c>
      <c r="E217" s="8">
        <v>32.6</v>
      </c>
      <c r="F217" s="8">
        <v>51.65</v>
      </c>
      <c r="G217" s="8">
        <f>VLOOKUP(B217,'[1]06-07-2020'!$B$3:G1842,6,0)</f>
        <v>48.25</v>
      </c>
      <c r="H217" s="9">
        <f t="shared" si="9"/>
        <v>-0.554948805460751</v>
      </c>
      <c r="I217" s="9">
        <f t="shared" si="9"/>
        <v>0.584355828220859</v>
      </c>
      <c r="J217" s="9">
        <f t="shared" si="10"/>
        <v>-0.294880546075085</v>
      </c>
      <c r="K217" s="9">
        <f t="shared" si="10"/>
        <v>0.480061349693251</v>
      </c>
      <c r="L217" s="9">
        <f t="shared" si="11"/>
        <v>-0.341296928327645</v>
      </c>
    </row>
    <row r="218" spans="2:12">
      <c r="B218" s="7" t="s">
        <v>293</v>
      </c>
      <c r="C218" s="7" t="s">
        <v>81</v>
      </c>
      <c r="D218" s="8">
        <v>122.9</v>
      </c>
      <c r="E218" s="8">
        <v>54.7</v>
      </c>
      <c r="F218" s="8">
        <v>90.6</v>
      </c>
      <c r="G218" s="8">
        <f>VLOOKUP(B218,'[1]06-07-2020'!$B$3:G1843,6,0)</f>
        <v>85.4</v>
      </c>
      <c r="H218" s="9">
        <f t="shared" si="9"/>
        <v>-0.554922701383238</v>
      </c>
      <c r="I218" s="9">
        <f t="shared" si="9"/>
        <v>0.656307129798903</v>
      </c>
      <c r="J218" s="9">
        <f t="shared" si="10"/>
        <v>-0.262815296989422</v>
      </c>
      <c r="K218" s="9">
        <f t="shared" si="10"/>
        <v>0.561243144424132</v>
      </c>
      <c r="L218" s="9">
        <f t="shared" si="11"/>
        <v>-0.305126118795769</v>
      </c>
    </row>
    <row r="219" spans="2:12">
      <c r="B219" s="7" t="s">
        <v>294</v>
      </c>
      <c r="C219" s="7" t="s">
        <v>86</v>
      </c>
      <c r="D219" s="8">
        <v>44.9</v>
      </c>
      <c r="E219" s="8">
        <v>20</v>
      </c>
      <c r="F219" s="8">
        <v>32.1</v>
      </c>
      <c r="G219" s="8">
        <f>VLOOKUP(B219,'[1]06-07-2020'!$B$3:G1844,6,0)</f>
        <v>39.65</v>
      </c>
      <c r="H219" s="9">
        <f t="shared" si="9"/>
        <v>-0.55456570155902</v>
      </c>
      <c r="I219" s="9">
        <f t="shared" si="9"/>
        <v>0.605</v>
      </c>
      <c r="J219" s="9">
        <f t="shared" si="10"/>
        <v>-0.285077951002227</v>
      </c>
      <c r="K219" s="9">
        <f t="shared" si="10"/>
        <v>0.9825</v>
      </c>
      <c r="L219" s="9">
        <f t="shared" si="11"/>
        <v>-0.116926503340757</v>
      </c>
    </row>
    <row r="220" spans="2:12">
      <c r="B220" s="7" t="s">
        <v>295</v>
      </c>
      <c r="C220" s="7" t="s">
        <v>141</v>
      </c>
      <c r="D220" s="8">
        <v>448.1</v>
      </c>
      <c r="E220" s="8">
        <v>199.75</v>
      </c>
      <c r="F220" s="8">
        <v>362.7</v>
      </c>
      <c r="G220" s="8">
        <f>VLOOKUP(B220,'[1]06-07-2020'!$B$3:G1845,6,0)</f>
        <v>403.25</v>
      </c>
      <c r="H220" s="9">
        <f t="shared" si="9"/>
        <v>-0.554228966748494</v>
      </c>
      <c r="I220" s="9">
        <f t="shared" si="9"/>
        <v>0.815769712140175</v>
      </c>
      <c r="J220" s="9">
        <f t="shared" si="10"/>
        <v>-0.190582459272484</v>
      </c>
      <c r="K220" s="9">
        <f t="shared" si="10"/>
        <v>1.01877346683354</v>
      </c>
      <c r="L220" s="9">
        <f t="shared" si="11"/>
        <v>-0.100089265788886</v>
      </c>
    </row>
    <row r="221" spans="2:12">
      <c r="B221" s="7" t="s">
        <v>296</v>
      </c>
      <c r="C221" s="7" t="s">
        <v>81</v>
      </c>
      <c r="D221" s="8">
        <v>104.85</v>
      </c>
      <c r="E221" s="8">
        <v>46.75</v>
      </c>
      <c r="F221" s="8">
        <v>49.7</v>
      </c>
      <c r="G221" s="8">
        <f>VLOOKUP(B221,'[1]06-07-2020'!$B$3:G1846,6,0)</f>
        <v>68</v>
      </c>
      <c r="H221" s="9">
        <f t="shared" si="9"/>
        <v>-0.554124940391035</v>
      </c>
      <c r="I221" s="9">
        <f t="shared" si="9"/>
        <v>0.0631016042780749</v>
      </c>
      <c r="J221" s="9">
        <f t="shared" si="10"/>
        <v>-0.525989508822127</v>
      </c>
      <c r="K221" s="9">
        <f t="shared" si="10"/>
        <v>0.454545454545455</v>
      </c>
      <c r="L221" s="9">
        <f t="shared" si="11"/>
        <v>-0.351454458750596</v>
      </c>
    </row>
    <row r="222" spans="2:12">
      <c r="B222" s="7" t="s">
        <v>297</v>
      </c>
      <c r="C222" s="7" t="s">
        <v>70</v>
      </c>
      <c r="D222" s="8">
        <v>106.95</v>
      </c>
      <c r="E222" s="8">
        <v>47.7</v>
      </c>
      <c r="F222" s="8">
        <v>66.75</v>
      </c>
      <c r="G222" s="8">
        <f>VLOOKUP(B222,'[1]06-07-2020'!$B$3:G1847,6,0)</f>
        <v>108.05</v>
      </c>
      <c r="H222" s="9">
        <f t="shared" si="9"/>
        <v>-0.553997194950912</v>
      </c>
      <c r="I222" s="9">
        <f t="shared" si="9"/>
        <v>0.39937106918239</v>
      </c>
      <c r="J222" s="9">
        <f t="shared" si="10"/>
        <v>-0.375876577840112</v>
      </c>
      <c r="K222" s="9">
        <f t="shared" si="10"/>
        <v>1.26519916142558</v>
      </c>
      <c r="L222" s="9">
        <f t="shared" si="11"/>
        <v>0.0102851799906498</v>
      </c>
    </row>
    <row r="223" spans="2:12">
      <c r="B223" s="7" t="s">
        <v>298</v>
      </c>
      <c r="C223" s="7" t="s">
        <v>72</v>
      </c>
      <c r="D223" s="8">
        <v>80.15</v>
      </c>
      <c r="E223" s="8">
        <v>35.75</v>
      </c>
      <c r="F223" s="8">
        <v>55.6</v>
      </c>
      <c r="G223" s="8">
        <f>VLOOKUP(B223,'[1]06-07-2020'!$B$3:G1848,6,0)</f>
        <v>59.4</v>
      </c>
      <c r="H223" s="9">
        <f t="shared" si="9"/>
        <v>-0.553961322520275</v>
      </c>
      <c r="I223" s="9">
        <f t="shared" si="9"/>
        <v>0.555244755244755</v>
      </c>
      <c r="J223" s="9">
        <f t="shared" si="10"/>
        <v>-0.30630068621335</v>
      </c>
      <c r="K223" s="9">
        <f t="shared" si="10"/>
        <v>0.661538461538462</v>
      </c>
      <c r="L223" s="9">
        <f t="shared" si="11"/>
        <v>-0.258889582033687</v>
      </c>
    </row>
    <row r="224" spans="2:12">
      <c r="B224" s="7" t="s">
        <v>299</v>
      </c>
      <c r="C224" s="7" t="s">
        <v>21</v>
      </c>
      <c r="D224" s="8">
        <v>385.6</v>
      </c>
      <c r="E224" s="8">
        <v>172.3</v>
      </c>
      <c r="F224" s="8">
        <v>303.8</v>
      </c>
      <c r="G224" s="8">
        <f>VLOOKUP(B224,'[1]06-07-2020'!$B$3:G1849,6,0)</f>
        <v>424.4</v>
      </c>
      <c r="H224" s="9">
        <f t="shared" si="9"/>
        <v>-0.553163900414938</v>
      </c>
      <c r="I224" s="9">
        <f t="shared" si="9"/>
        <v>0.763203714451538</v>
      </c>
      <c r="J224" s="9">
        <f t="shared" si="10"/>
        <v>-0.212136929460581</v>
      </c>
      <c r="K224" s="9">
        <f t="shared" si="10"/>
        <v>1.46314567614626</v>
      </c>
      <c r="L224" s="9">
        <f t="shared" si="11"/>
        <v>0.100622406639004</v>
      </c>
    </row>
    <row r="225" spans="2:12">
      <c r="B225" s="7" t="s">
        <v>300</v>
      </c>
      <c r="C225" s="7" t="s">
        <v>28</v>
      </c>
      <c r="D225" s="8">
        <v>178.35</v>
      </c>
      <c r="E225" s="8">
        <v>79.7</v>
      </c>
      <c r="F225" s="8">
        <v>109.2</v>
      </c>
      <c r="G225" s="8">
        <f>VLOOKUP(B225,'[1]06-07-2020'!$B$3:G1850,6,0)</f>
        <v>116.65</v>
      </c>
      <c r="H225" s="9">
        <f t="shared" si="9"/>
        <v>-0.553125876086347</v>
      </c>
      <c r="I225" s="9">
        <f t="shared" si="9"/>
        <v>0.370138017565872</v>
      </c>
      <c r="J225" s="9">
        <f t="shared" si="10"/>
        <v>-0.387720773759462</v>
      </c>
      <c r="K225" s="9">
        <f t="shared" si="10"/>
        <v>0.463613550815558</v>
      </c>
      <c r="L225" s="9">
        <f t="shared" si="11"/>
        <v>-0.345948976731147</v>
      </c>
    </row>
    <row r="226" spans="2:12">
      <c r="B226" s="7" t="s">
        <v>301</v>
      </c>
      <c r="C226" s="7" t="s">
        <v>200</v>
      </c>
      <c r="D226" s="8">
        <v>354.55</v>
      </c>
      <c r="E226" s="8">
        <v>158.45</v>
      </c>
      <c r="F226" s="8">
        <v>296.6</v>
      </c>
      <c r="G226" s="8">
        <f>VLOOKUP(B226,'[1]06-07-2020'!$B$3:G1851,6,0)</f>
        <v>308.75</v>
      </c>
      <c r="H226" s="9">
        <f t="shared" si="9"/>
        <v>-0.55309547313496</v>
      </c>
      <c r="I226" s="9">
        <f t="shared" si="9"/>
        <v>0.871883875039445</v>
      </c>
      <c r="J226" s="9">
        <f t="shared" si="10"/>
        <v>-0.163446622479199</v>
      </c>
      <c r="K226" s="9">
        <f t="shared" si="10"/>
        <v>0.948564215840959</v>
      </c>
      <c r="L226" s="9">
        <f t="shared" si="11"/>
        <v>-0.129177831053448</v>
      </c>
    </row>
    <row r="227" spans="2:12">
      <c r="B227" s="7" t="s">
        <v>302</v>
      </c>
      <c r="C227" s="7" t="s">
        <v>237</v>
      </c>
      <c r="D227" s="8">
        <v>62.15</v>
      </c>
      <c r="E227" s="8">
        <v>27.8</v>
      </c>
      <c r="F227" s="8">
        <v>41.9</v>
      </c>
      <c r="G227" s="8">
        <f>VLOOKUP(B227,'[1]06-07-2020'!$B$3:G1852,6,0)</f>
        <v>48.85</v>
      </c>
      <c r="H227" s="9">
        <f t="shared" si="9"/>
        <v>-0.552695092518101</v>
      </c>
      <c r="I227" s="9">
        <f t="shared" si="9"/>
        <v>0.507194244604317</v>
      </c>
      <c r="J227" s="9">
        <f t="shared" si="10"/>
        <v>-0.325824617860016</v>
      </c>
      <c r="K227" s="9">
        <f t="shared" si="10"/>
        <v>0.757194244604317</v>
      </c>
      <c r="L227" s="9">
        <f t="shared" si="11"/>
        <v>-0.213998390989541</v>
      </c>
    </row>
    <row r="228" spans="2:12">
      <c r="B228" s="7" t="s">
        <v>303</v>
      </c>
      <c r="C228" s="7" t="s">
        <v>21</v>
      </c>
      <c r="D228" s="8">
        <v>39.75</v>
      </c>
      <c r="E228" s="8">
        <v>17.8</v>
      </c>
      <c r="F228" s="8">
        <v>36.55</v>
      </c>
      <c r="G228" s="8">
        <f>VLOOKUP(B228,'[1]06-07-2020'!$B$3:G1853,6,0)</f>
        <v>39.75</v>
      </c>
      <c r="H228" s="9">
        <f t="shared" si="9"/>
        <v>-0.552201257861635</v>
      </c>
      <c r="I228" s="9">
        <f t="shared" si="9"/>
        <v>1.05337078651685</v>
      </c>
      <c r="J228" s="9">
        <f t="shared" si="10"/>
        <v>-0.0805031446540881</v>
      </c>
      <c r="K228" s="9">
        <f t="shared" si="10"/>
        <v>1.23314606741573</v>
      </c>
      <c r="L228" s="9">
        <f t="shared" si="11"/>
        <v>0</v>
      </c>
    </row>
    <row r="229" spans="2:12">
      <c r="B229" s="7" t="s">
        <v>304</v>
      </c>
      <c r="C229" s="7" t="s">
        <v>305</v>
      </c>
      <c r="D229" s="8">
        <v>100.6</v>
      </c>
      <c r="E229" s="8">
        <v>45.1</v>
      </c>
      <c r="F229" s="8">
        <v>75.9</v>
      </c>
      <c r="G229" s="8">
        <f>VLOOKUP(B229,'[1]06-07-2020'!$B$3:G1854,6,0)</f>
        <v>82.2</v>
      </c>
      <c r="H229" s="9">
        <f t="shared" si="9"/>
        <v>-0.55168986083499</v>
      </c>
      <c r="I229" s="9">
        <f t="shared" si="9"/>
        <v>0.682926829268293</v>
      </c>
      <c r="J229" s="9">
        <f t="shared" si="10"/>
        <v>-0.245526838966203</v>
      </c>
      <c r="K229" s="9">
        <f t="shared" si="10"/>
        <v>0.822616407982262</v>
      </c>
      <c r="L229" s="9">
        <f t="shared" si="11"/>
        <v>-0.182902584493042</v>
      </c>
    </row>
    <row r="230" spans="2:12">
      <c r="B230" s="7" t="s">
        <v>306</v>
      </c>
      <c r="C230" s="7" t="s">
        <v>307</v>
      </c>
      <c r="D230" s="8">
        <v>73.8</v>
      </c>
      <c r="E230" s="8">
        <v>33.1</v>
      </c>
      <c r="F230" s="8">
        <v>42.05</v>
      </c>
      <c r="G230" s="8">
        <f>VLOOKUP(B230,'[1]06-07-2020'!$B$3:G1855,6,0)</f>
        <v>40.7</v>
      </c>
      <c r="H230" s="9">
        <f t="shared" si="9"/>
        <v>-0.551490514905149</v>
      </c>
      <c r="I230" s="9">
        <f t="shared" si="9"/>
        <v>0.270392749244713</v>
      </c>
      <c r="J230" s="9">
        <f t="shared" si="10"/>
        <v>-0.430216802168022</v>
      </c>
      <c r="K230" s="9">
        <f t="shared" si="10"/>
        <v>0.229607250755287</v>
      </c>
      <c r="L230" s="9">
        <f t="shared" si="11"/>
        <v>-0.448509485094851</v>
      </c>
    </row>
    <row r="231" spans="2:12">
      <c r="B231" s="7" t="s">
        <v>308</v>
      </c>
      <c r="C231" s="7" t="s">
        <v>128</v>
      </c>
      <c r="D231" s="8">
        <v>388</v>
      </c>
      <c r="E231" s="8">
        <v>174.15</v>
      </c>
      <c r="F231" s="8">
        <v>272.65</v>
      </c>
      <c r="G231" s="8">
        <f>VLOOKUP(B231,'[1]06-07-2020'!$B$3:G1856,6,0)</f>
        <v>242.95</v>
      </c>
      <c r="H231" s="9">
        <f t="shared" si="9"/>
        <v>-0.551159793814433</v>
      </c>
      <c r="I231" s="9">
        <f t="shared" si="9"/>
        <v>0.565604364053976</v>
      </c>
      <c r="J231" s="9">
        <f t="shared" si="10"/>
        <v>-0.29729381443299</v>
      </c>
      <c r="K231" s="9">
        <f t="shared" si="10"/>
        <v>0.395061728395062</v>
      </c>
      <c r="L231" s="9">
        <f t="shared" si="11"/>
        <v>-0.373840206185567</v>
      </c>
    </row>
    <row r="232" spans="2:12">
      <c r="B232" s="7" t="s">
        <v>309</v>
      </c>
      <c r="C232" s="7" t="s">
        <v>72</v>
      </c>
      <c r="D232" s="8">
        <v>52.3</v>
      </c>
      <c r="E232" s="8">
        <v>23.55</v>
      </c>
      <c r="F232" s="8">
        <v>22.8</v>
      </c>
      <c r="G232" s="8">
        <f>VLOOKUP(B232,'[1]06-07-2020'!$B$3:G1857,6,0)</f>
        <v>23.65</v>
      </c>
      <c r="H232" s="9">
        <f t="shared" si="9"/>
        <v>-0.549713193116635</v>
      </c>
      <c r="I232" s="9">
        <f t="shared" si="9"/>
        <v>-0.0318471337579618</v>
      </c>
      <c r="J232" s="9">
        <f t="shared" si="10"/>
        <v>-0.564053537284895</v>
      </c>
      <c r="K232" s="9">
        <f t="shared" si="10"/>
        <v>0.00424628450106148</v>
      </c>
      <c r="L232" s="9">
        <f t="shared" si="11"/>
        <v>-0.547801147227533</v>
      </c>
    </row>
    <row r="233" spans="2:12">
      <c r="B233" s="7" t="s">
        <v>310</v>
      </c>
      <c r="C233" s="7" t="s">
        <v>164</v>
      </c>
      <c r="D233" s="8">
        <v>49.85</v>
      </c>
      <c r="E233" s="8">
        <v>22.45</v>
      </c>
      <c r="F233" s="8">
        <v>37.3</v>
      </c>
      <c r="G233" s="8">
        <f>VLOOKUP(B233,'[1]06-07-2020'!$B$3:G1858,6,0)</f>
        <v>42.6</v>
      </c>
      <c r="H233" s="9">
        <f t="shared" si="9"/>
        <v>-0.549648946840522</v>
      </c>
      <c r="I233" s="9">
        <f t="shared" si="9"/>
        <v>0.661469933184855</v>
      </c>
      <c r="J233" s="9">
        <f t="shared" si="10"/>
        <v>-0.251755265797392</v>
      </c>
      <c r="K233" s="9">
        <f t="shared" si="10"/>
        <v>0.897550111358575</v>
      </c>
      <c r="L233" s="9">
        <f t="shared" si="11"/>
        <v>-0.14543630892678</v>
      </c>
    </row>
    <row r="234" spans="2:12">
      <c r="B234" s="7" t="s">
        <v>311</v>
      </c>
      <c r="C234" s="7" t="s">
        <v>143</v>
      </c>
      <c r="D234" s="8">
        <v>34.75</v>
      </c>
      <c r="E234" s="8">
        <v>15.65</v>
      </c>
      <c r="F234" s="8">
        <v>31.55</v>
      </c>
      <c r="G234" s="8">
        <f>VLOOKUP(B234,'[1]06-07-2020'!$B$3:G1859,6,0)</f>
        <v>29.5</v>
      </c>
      <c r="H234" s="9">
        <f t="shared" si="9"/>
        <v>-0.549640287769784</v>
      </c>
      <c r="I234" s="9">
        <f t="shared" si="9"/>
        <v>1.01597444089457</v>
      </c>
      <c r="J234" s="9">
        <f t="shared" si="10"/>
        <v>-0.0920863309352518</v>
      </c>
      <c r="K234" s="9">
        <f t="shared" si="10"/>
        <v>0.884984025559105</v>
      </c>
      <c r="L234" s="9">
        <f t="shared" si="11"/>
        <v>-0.151079136690647</v>
      </c>
    </row>
    <row r="235" spans="2:12">
      <c r="B235" s="7" t="s">
        <v>312</v>
      </c>
      <c r="C235" s="7" t="s">
        <v>36</v>
      </c>
      <c r="D235" s="8">
        <v>68.9</v>
      </c>
      <c r="E235" s="8">
        <v>31.05</v>
      </c>
      <c r="F235" s="8">
        <v>33.5</v>
      </c>
      <c r="G235" s="8">
        <f>VLOOKUP(B235,'[1]06-07-2020'!$B$3:G1860,6,0)</f>
        <v>39.75</v>
      </c>
      <c r="H235" s="9">
        <f t="shared" si="9"/>
        <v>-0.549346879535559</v>
      </c>
      <c r="I235" s="9">
        <f t="shared" si="9"/>
        <v>0.0789049919484702</v>
      </c>
      <c r="J235" s="9">
        <f t="shared" si="10"/>
        <v>-0.513788098693759</v>
      </c>
      <c r="K235" s="9">
        <f t="shared" si="10"/>
        <v>0.280193236714976</v>
      </c>
      <c r="L235" s="9">
        <f t="shared" si="11"/>
        <v>-0.423076923076923</v>
      </c>
    </row>
    <row r="236" spans="2:12">
      <c r="B236" s="7" t="s">
        <v>313</v>
      </c>
      <c r="C236" s="7" t="s">
        <v>166</v>
      </c>
      <c r="D236" s="8">
        <v>2.55</v>
      </c>
      <c r="E236" s="8">
        <v>1.15</v>
      </c>
      <c r="F236" s="8">
        <v>4.45</v>
      </c>
      <c r="G236" s="8">
        <f>VLOOKUP(B236,'[1]06-07-2020'!$B$3:G1861,6,0)</f>
        <v>4.2</v>
      </c>
      <c r="H236" s="9">
        <f t="shared" si="9"/>
        <v>-0.549019607843137</v>
      </c>
      <c r="I236" s="9">
        <f t="shared" si="9"/>
        <v>2.8695652173913</v>
      </c>
      <c r="J236" s="9">
        <f t="shared" si="10"/>
        <v>0.745098039215687</v>
      </c>
      <c r="K236" s="9">
        <f t="shared" si="10"/>
        <v>2.65217391304348</v>
      </c>
      <c r="L236" s="9">
        <f t="shared" si="11"/>
        <v>0.647058823529412</v>
      </c>
    </row>
    <row r="237" spans="2:12">
      <c r="B237" s="7" t="s">
        <v>314</v>
      </c>
      <c r="C237" s="7" t="s">
        <v>81</v>
      </c>
      <c r="D237" s="8">
        <v>372.2</v>
      </c>
      <c r="E237" s="8">
        <v>167.9</v>
      </c>
      <c r="F237" s="8">
        <v>170.05</v>
      </c>
      <c r="G237" s="8">
        <f>VLOOKUP(B237,'[1]06-07-2020'!$B$3:G1862,6,0)</f>
        <v>218.35</v>
      </c>
      <c r="H237" s="9">
        <f t="shared" si="9"/>
        <v>-0.548898441698012</v>
      </c>
      <c r="I237" s="9">
        <f t="shared" si="9"/>
        <v>0.012805241215009</v>
      </c>
      <c r="J237" s="9">
        <f t="shared" si="10"/>
        <v>-0.543121977431488</v>
      </c>
      <c r="K237" s="9">
        <f t="shared" si="10"/>
        <v>0.300476474091721</v>
      </c>
      <c r="L237" s="9">
        <f t="shared" si="11"/>
        <v>-0.413353036002149</v>
      </c>
    </row>
    <row r="238" spans="2:12">
      <c r="B238" s="7" t="s">
        <v>315</v>
      </c>
      <c r="C238" s="7" t="s">
        <v>128</v>
      </c>
      <c r="D238" s="8">
        <v>44.85</v>
      </c>
      <c r="E238" s="8">
        <v>20.25</v>
      </c>
      <c r="F238" s="8">
        <v>35.3</v>
      </c>
      <c r="G238" s="8">
        <f>VLOOKUP(B238,'[1]06-07-2020'!$B$3:G1863,6,0)</f>
        <v>35.5</v>
      </c>
      <c r="H238" s="9">
        <f t="shared" si="9"/>
        <v>-0.548494983277592</v>
      </c>
      <c r="I238" s="9">
        <f t="shared" si="9"/>
        <v>0.74320987654321</v>
      </c>
      <c r="J238" s="9">
        <f t="shared" si="10"/>
        <v>-0.212931995540691</v>
      </c>
      <c r="K238" s="9">
        <f t="shared" si="10"/>
        <v>0.753086419753086</v>
      </c>
      <c r="L238" s="9">
        <f t="shared" si="11"/>
        <v>-0.208472686733556</v>
      </c>
    </row>
    <row r="239" spans="2:12">
      <c r="B239" s="7" t="s">
        <v>316</v>
      </c>
      <c r="C239" s="7" t="s">
        <v>46</v>
      </c>
      <c r="D239" s="8">
        <v>7.75</v>
      </c>
      <c r="E239" s="8">
        <v>3.5</v>
      </c>
      <c r="F239" s="8">
        <v>6.3</v>
      </c>
      <c r="G239" s="8">
        <f>VLOOKUP(B239,'[1]06-07-2020'!$B$3:G1864,6,0)</f>
        <v>11.1</v>
      </c>
      <c r="H239" s="9">
        <f t="shared" si="9"/>
        <v>-0.548387096774194</v>
      </c>
      <c r="I239" s="9">
        <f t="shared" si="9"/>
        <v>0.8</v>
      </c>
      <c r="J239" s="9">
        <f t="shared" si="10"/>
        <v>-0.187096774193548</v>
      </c>
      <c r="K239" s="9">
        <f t="shared" si="10"/>
        <v>2.17142857142857</v>
      </c>
      <c r="L239" s="9">
        <f t="shared" si="11"/>
        <v>0.432258064516129</v>
      </c>
    </row>
    <row r="240" spans="2:12">
      <c r="B240" s="7" t="s">
        <v>317</v>
      </c>
      <c r="C240" s="7" t="s">
        <v>84</v>
      </c>
      <c r="D240" s="8">
        <v>304.05</v>
      </c>
      <c r="E240" s="8">
        <v>137.4</v>
      </c>
      <c r="F240" s="8">
        <v>292.15</v>
      </c>
      <c r="G240" s="8">
        <f>VLOOKUP(B240,'[1]06-07-2020'!$B$3:G1865,6,0)</f>
        <v>299.95</v>
      </c>
      <c r="H240" s="9">
        <f t="shared" si="9"/>
        <v>-0.548100641341885</v>
      </c>
      <c r="I240" s="9">
        <f t="shared" si="9"/>
        <v>1.12627365356623</v>
      </c>
      <c r="J240" s="9">
        <f t="shared" si="10"/>
        <v>-0.0391382996217728</v>
      </c>
      <c r="K240" s="9">
        <f t="shared" si="10"/>
        <v>1.18304221251819</v>
      </c>
      <c r="L240" s="9">
        <f t="shared" si="11"/>
        <v>-0.0134846242394344</v>
      </c>
    </row>
    <row r="241" spans="2:12">
      <c r="B241" s="7" t="s">
        <v>318</v>
      </c>
      <c r="C241" s="7" t="s">
        <v>99</v>
      </c>
      <c r="D241" s="8">
        <v>19</v>
      </c>
      <c r="E241" s="8">
        <v>8.6</v>
      </c>
      <c r="F241" s="8">
        <v>14.6</v>
      </c>
      <c r="G241" s="8">
        <f>VLOOKUP(B241,'[1]06-07-2020'!$B$3:G1866,6,0)</f>
        <v>16.85</v>
      </c>
      <c r="H241" s="9">
        <f t="shared" si="9"/>
        <v>-0.547368421052632</v>
      </c>
      <c r="I241" s="9">
        <f t="shared" si="9"/>
        <v>0.697674418604651</v>
      </c>
      <c r="J241" s="9">
        <f t="shared" si="10"/>
        <v>-0.231578947368421</v>
      </c>
      <c r="K241" s="9">
        <f t="shared" si="10"/>
        <v>0.959302325581396</v>
      </c>
      <c r="L241" s="9">
        <f t="shared" si="11"/>
        <v>-0.113157894736842</v>
      </c>
    </row>
    <row r="242" spans="2:12">
      <c r="B242" s="7" t="s">
        <v>319</v>
      </c>
      <c r="C242" s="7" t="s">
        <v>261</v>
      </c>
      <c r="D242" s="8">
        <v>8.5</v>
      </c>
      <c r="E242" s="8">
        <v>3.85</v>
      </c>
      <c r="F242" s="8">
        <v>4.3</v>
      </c>
      <c r="G242" s="8">
        <f>VLOOKUP(B242,'[1]06-07-2020'!$B$3:G1867,6,0)</f>
        <v>7.6</v>
      </c>
      <c r="H242" s="9">
        <f t="shared" si="9"/>
        <v>-0.547058823529412</v>
      </c>
      <c r="I242" s="9">
        <f t="shared" si="9"/>
        <v>0.116883116883117</v>
      </c>
      <c r="J242" s="9">
        <f t="shared" si="10"/>
        <v>-0.494117647058824</v>
      </c>
      <c r="K242" s="9">
        <f t="shared" si="10"/>
        <v>0.974025974025974</v>
      </c>
      <c r="L242" s="9">
        <f t="shared" si="11"/>
        <v>-0.105882352941177</v>
      </c>
    </row>
    <row r="243" spans="2:12">
      <c r="B243" s="7" t="s">
        <v>320</v>
      </c>
      <c r="C243" s="7" t="s">
        <v>321</v>
      </c>
      <c r="D243" s="8">
        <v>254.3</v>
      </c>
      <c r="E243" s="8">
        <v>115.35</v>
      </c>
      <c r="F243" s="8">
        <v>216.05</v>
      </c>
      <c r="G243" s="8">
        <f>VLOOKUP(B243,'[1]06-07-2020'!$B$3:G1868,6,0)</f>
        <v>228.6</v>
      </c>
      <c r="H243" s="9">
        <f t="shared" si="9"/>
        <v>-0.546401887534408</v>
      </c>
      <c r="I243" s="9">
        <f t="shared" si="9"/>
        <v>0.872995231902904</v>
      </c>
      <c r="J243" s="9">
        <f t="shared" si="10"/>
        <v>-0.150412898151789</v>
      </c>
      <c r="K243" s="9">
        <f t="shared" si="10"/>
        <v>0.981794538361509</v>
      </c>
      <c r="L243" s="9">
        <f t="shared" si="11"/>
        <v>-0.101061738104601</v>
      </c>
    </row>
    <row r="244" spans="2:12">
      <c r="B244" s="7" t="s">
        <v>322</v>
      </c>
      <c r="C244" s="7" t="s">
        <v>240</v>
      </c>
      <c r="D244" s="8">
        <v>115.5</v>
      </c>
      <c r="E244" s="8">
        <v>52.4</v>
      </c>
      <c r="F244" s="8">
        <v>70</v>
      </c>
      <c r="G244" s="8">
        <f>VLOOKUP(B244,'[1]06-07-2020'!$B$3:G1869,6,0)</f>
        <v>60.6</v>
      </c>
      <c r="H244" s="9">
        <f t="shared" si="9"/>
        <v>-0.546320346320346</v>
      </c>
      <c r="I244" s="9">
        <f t="shared" si="9"/>
        <v>0.33587786259542</v>
      </c>
      <c r="J244" s="9">
        <f t="shared" si="10"/>
        <v>-0.393939393939394</v>
      </c>
      <c r="K244" s="9">
        <f t="shared" si="10"/>
        <v>0.156488549618321</v>
      </c>
      <c r="L244" s="9">
        <f t="shared" si="11"/>
        <v>-0.475324675324675</v>
      </c>
    </row>
    <row r="245" spans="2:12">
      <c r="B245" s="7" t="s">
        <v>323</v>
      </c>
      <c r="C245" s="7" t="s">
        <v>143</v>
      </c>
      <c r="D245" s="8">
        <v>536.55</v>
      </c>
      <c r="E245" s="8">
        <v>243.8</v>
      </c>
      <c r="F245" s="8">
        <v>572.55</v>
      </c>
      <c r="G245" s="8">
        <f>VLOOKUP(B245,'[1]06-07-2020'!$B$3:G1870,6,0)</f>
        <v>676.9</v>
      </c>
      <c r="H245" s="9">
        <f t="shared" si="9"/>
        <v>-0.545615506476563</v>
      </c>
      <c r="I245" s="9">
        <f t="shared" si="9"/>
        <v>1.34844134536505</v>
      </c>
      <c r="J245" s="9">
        <f t="shared" si="10"/>
        <v>0.0670953312831982</v>
      </c>
      <c r="K245" s="9">
        <f t="shared" si="10"/>
        <v>1.77645611156686</v>
      </c>
      <c r="L245" s="9">
        <f t="shared" si="11"/>
        <v>0.261578604044358</v>
      </c>
    </row>
    <row r="246" spans="2:12">
      <c r="B246" s="7" t="s">
        <v>324</v>
      </c>
      <c r="C246" s="7" t="s">
        <v>128</v>
      </c>
      <c r="D246" s="8">
        <v>27.15</v>
      </c>
      <c r="E246" s="8">
        <v>12.35</v>
      </c>
      <c r="F246" s="8">
        <v>18.9</v>
      </c>
      <c r="G246" s="8">
        <f>VLOOKUP(B246,'[1]06-07-2020'!$B$3:G1871,6,0)</f>
        <v>21.55</v>
      </c>
      <c r="H246" s="9">
        <f t="shared" si="9"/>
        <v>-0.5451197053407</v>
      </c>
      <c r="I246" s="9">
        <f t="shared" si="9"/>
        <v>0.530364372469636</v>
      </c>
      <c r="J246" s="9">
        <f t="shared" si="10"/>
        <v>-0.303867403314917</v>
      </c>
      <c r="K246" s="9">
        <f t="shared" si="10"/>
        <v>0.744939271255061</v>
      </c>
      <c r="L246" s="9">
        <f t="shared" si="11"/>
        <v>-0.206261510128913</v>
      </c>
    </row>
    <row r="247" spans="2:12">
      <c r="B247" s="7" t="s">
        <v>325</v>
      </c>
      <c r="C247" s="7" t="s">
        <v>17</v>
      </c>
      <c r="D247" s="8">
        <v>422.7</v>
      </c>
      <c r="E247" s="8">
        <v>192.3</v>
      </c>
      <c r="F247" s="8">
        <v>261.85</v>
      </c>
      <c r="G247" s="8">
        <f>VLOOKUP(B247,'[1]06-07-2020'!$B$3:G1872,6,0)</f>
        <v>276.7</v>
      </c>
      <c r="H247" s="9">
        <f t="shared" si="9"/>
        <v>-0.545067423704755</v>
      </c>
      <c r="I247" s="9">
        <f t="shared" si="9"/>
        <v>0.361674466978679</v>
      </c>
      <c r="J247" s="9">
        <f t="shared" si="10"/>
        <v>-0.380529926661935</v>
      </c>
      <c r="K247" s="9">
        <f t="shared" si="10"/>
        <v>0.438897555902236</v>
      </c>
      <c r="L247" s="9">
        <f t="shared" si="11"/>
        <v>-0.345398627868465</v>
      </c>
    </row>
    <row r="248" spans="2:12">
      <c r="B248" s="7" t="s">
        <v>326</v>
      </c>
      <c r="C248" s="7" t="s">
        <v>143</v>
      </c>
      <c r="D248" s="8">
        <v>201.85</v>
      </c>
      <c r="E248" s="8">
        <v>91.9</v>
      </c>
      <c r="F248" s="8">
        <v>164.5</v>
      </c>
      <c r="G248" s="8">
        <f>VLOOKUP(B248,'[1]06-07-2020'!$B$3:G1873,6,0)</f>
        <v>165.2</v>
      </c>
      <c r="H248" s="9">
        <f t="shared" si="9"/>
        <v>-0.54471141937082</v>
      </c>
      <c r="I248" s="9">
        <f t="shared" si="9"/>
        <v>0.789989118607182</v>
      </c>
      <c r="J248" s="9">
        <f t="shared" si="10"/>
        <v>-0.185038394847659</v>
      </c>
      <c r="K248" s="9">
        <f t="shared" si="10"/>
        <v>0.797606093579978</v>
      </c>
      <c r="L248" s="9">
        <f t="shared" si="11"/>
        <v>-0.181570473123607</v>
      </c>
    </row>
    <row r="249" spans="2:12">
      <c r="B249" s="7" t="s">
        <v>327</v>
      </c>
      <c r="C249" s="7" t="s">
        <v>13</v>
      </c>
      <c r="D249" s="8">
        <v>324.3</v>
      </c>
      <c r="E249" s="8">
        <v>147.7</v>
      </c>
      <c r="F249" s="8">
        <v>180.3</v>
      </c>
      <c r="G249" s="8">
        <f>VLOOKUP(B249,'[1]06-07-2020'!$B$3:G1874,6,0)</f>
        <v>203.75</v>
      </c>
      <c r="H249" s="9">
        <f t="shared" si="9"/>
        <v>-0.544557508479803</v>
      </c>
      <c r="I249" s="9">
        <f t="shared" si="9"/>
        <v>0.220717670954638</v>
      </c>
      <c r="J249" s="9">
        <f t="shared" si="10"/>
        <v>-0.444033302497687</v>
      </c>
      <c r="K249" s="9">
        <f t="shared" si="10"/>
        <v>0.379485443466486</v>
      </c>
      <c r="L249" s="9">
        <f t="shared" si="11"/>
        <v>-0.371723712611779</v>
      </c>
    </row>
    <row r="250" spans="2:12">
      <c r="B250" s="7" t="s">
        <v>328</v>
      </c>
      <c r="C250" s="7" t="s">
        <v>23</v>
      </c>
      <c r="D250" s="8">
        <v>23.7</v>
      </c>
      <c r="E250" s="8">
        <v>10.8</v>
      </c>
      <c r="F250" s="8">
        <v>17.85</v>
      </c>
      <c r="G250" s="8">
        <f>VLOOKUP(B250,'[1]06-07-2020'!$B$3:G1875,6,0)</f>
        <v>33.55</v>
      </c>
      <c r="H250" s="9">
        <f t="shared" si="9"/>
        <v>-0.544303797468354</v>
      </c>
      <c r="I250" s="9">
        <f t="shared" si="9"/>
        <v>0.652777777777778</v>
      </c>
      <c r="J250" s="9">
        <f t="shared" si="10"/>
        <v>-0.246835443037975</v>
      </c>
      <c r="K250" s="9">
        <f t="shared" si="10"/>
        <v>2.10648148148148</v>
      </c>
      <c r="L250" s="9">
        <f t="shared" si="11"/>
        <v>0.415611814345991</v>
      </c>
    </row>
    <row r="251" spans="2:12">
      <c r="B251" s="7" t="s">
        <v>329</v>
      </c>
      <c r="C251" s="7" t="s">
        <v>42</v>
      </c>
      <c r="D251" s="8">
        <v>334.3</v>
      </c>
      <c r="E251" s="8">
        <v>152.35</v>
      </c>
      <c r="F251" s="8">
        <v>187.9</v>
      </c>
      <c r="G251" s="8">
        <f>VLOOKUP(B251,'[1]06-07-2020'!$B$3:G1876,6,0)</f>
        <v>212.15</v>
      </c>
      <c r="H251" s="9">
        <f t="shared" si="9"/>
        <v>-0.54427161232426</v>
      </c>
      <c r="I251" s="9">
        <f t="shared" si="9"/>
        <v>0.233344273055464</v>
      </c>
      <c r="J251" s="9">
        <f t="shared" si="10"/>
        <v>-0.437930002991325</v>
      </c>
      <c r="K251" s="9">
        <f t="shared" si="10"/>
        <v>0.392517230062357</v>
      </c>
      <c r="L251" s="9">
        <f t="shared" si="11"/>
        <v>-0.365390367932994</v>
      </c>
    </row>
    <row r="252" spans="2:12">
      <c r="B252" s="7" t="s">
        <v>330</v>
      </c>
      <c r="C252" s="7" t="s">
        <v>164</v>
      </c>
      <c r="D252" s="8">
        <v>24.9</v>
      </c>
      <c r="E252" s="8">
        <v>11.35</v>
      </c>
      <c r="F252" s="8">
        <v>16.3</v>
      </c>
      <c r="G252" s="8">
        <f>VLOOKUP(B252,'[1]06-07-2020'!$B$3:G1877,6,0)</f>
        <v>19.3</v>
      </c>
      <c r="H252" s="9">
        <f t="shared" si="9"/>
        <v>-0.544176706827309</v>
      </c>
      <c r="I252" s="9">
        <f t="shared" si="9"/>
        <v>0.436123348017621</v>
      </c>
      <c r="J252" s="9">
        <f t="shared" si="10"/>
        <v>-0.345381526104418</v>
      </c>
      <c r="K252" s="9">
        <f t="shared" si="10"/>
        <v>0.700440528634361</v>
      </c>
      <c r="L252" s="9">
        <f t="shared" si="11"/>
        <v>-0.224899598393574</v>
      </c>
    </row>
    <row r="253" spans="2:12">
      <c r="B253" s="7" t="s">
        <v>331</v>
      </c>
      <c r="C253" s="7" t="s">
        <v>11</v>
      </c>
      <c r="D253" s="8">
        <v>1151.55</v>
      </c>
      <c r="E253" s="8">
        <v>525.1</v>
      </c>
      <c r="F253" s="8">
        <v>481.65</v>
      </c>
      <c r="G253" s="8">
        <f>VLOOKUP(B253,'[1]06-07-2020'!$B$3:G1878,6,0)</f>
        <v>595.25</v>
      </c>
      <c r="H253" s="9">
        <f t="shared" si="9"/>
        <v>-0.544005905084451</v>
      </c>
      <c r="I253" s="9">
        <f t="shared" si="9"/>
        <v>-0.0827461435916969</v>
      </c>
      <c r="J253" s="9">
        <f t="shared" si="10"/>
        <v>-0.581737657939299</v>
      </c>
      <c r="K253" s="9">
        <f t="shared" si="10"/>
        <v>0.133593601218815</v>
      </c>
      <c r="L253" s="9">
        <f t="shared" si="11"/>
        <v>-0.483088011810169</v>
      </c>
    </row>
    <row r="254" spans="2:12">
      <c r="B254" s="7" t="s">
        <v>332</v>
      </c>
      <c r="C254" s="7" t="s">
        <v>46</v>
      </c>
      <c r="D254" s="8">
        <v>1429.1</v>
      </c>
      <c r="E254" s="8">
        <v>651.8</v>
      </c>
      <c r="F254" s="8">
        <v>955.8</v>
      </c>
      <c r="G254" s="8">
        <f>VLOOKUP(B254,'[1]06-07-2020'!$B$3:G1879,6,0)</f>
        <v>1051.4</v>
      </c>
      <c r="H254" s="9">
        <f t="shared" si="9"/>
        <v>-0.543908753761108</v>
      </c>
      <c r="I254" s="9">
        <f t="shared" si="9"/>
        <v>0.466400736422215</v>
      </c>
      <c r="J254" s="9">
        <f t="shared" si="10"/>
        <v>-0.331187460639563</v>
      </c>
      <c r="K254" s="9">
        <f t="shared" si="10"/>
        <v>0.613071494323412</v>
      </c>
      <c r="L254" s="9">
        <f t="shared" si="11"/>
        <v>-0.264292211881604</v>
      </c>
    </row>
    <row r="255" spans="2:12">
      <c r="B255" s="7" t="s">
        <v>333</v>
      </c>
      <c r="C255" s="7" t="s">
        <v>60</v>
      </c>
      <c r="D255" s="8">
        <v>149.05</v>
      </c>
      <c r="E255" s="8">
        <v>68</v>
      </c>
      <c r="F255" s="8">
        <v>89.7</v>
      </c>
      <c r="G255" s="8">
        <f>VLOOKUP(B255,'[1]06-07-2020'!$B$3:G1880,6,0)</f>
        <v>101.8</v>
      </c>
      <c r="H255" s="9">
        <f t="shared" si="9"/>
        <v>-0.543777255954378</v>
      </c>
      <c r="I255" s="9">
        <f t="shared" si="9"/>
        <v>0.319117647058824</v>
      </c>
      <c r="J255" s="9">
        <f t="shared" si="10"/>
        <v>-0.398188527339819</v>
      </c>
      <c r="K255" s="9">
        <f t="shared" si="10"/>
        <v>0.497058823529412</v>
      </c>
      <c r="L255" s="9">
        <f t="shared" si="11"/>
        <v>-0.317007715531701</v>
      </c>
    </row>
    <row r="256" spans="2:12">
      <c r="B256" s="7" t="s">
        <v>334</v>
      </c>
      <c r="C256" s="7" t="s">
        <v>28</v>
      </c>
      <c r="D256" s="8">
        <v>401.6</v>
      </c>
      <c r="E256" s="8">
        <v>183.25</v>
      </c>
      <c r="F256" s="8">
        <v>218.35</v>
      </c>
      <c r="G256" s="8">
        <f>VLOOKUP(B256,'[1]06-07-2020'!$B$3:G1881,6,0)</f>
        <v>255.15</v>
      </c>
      <c r="H256" s="9">
        <f t="shared" si="9"/>
        <v>-0.543700199203187</v>
      </c>
      <c r="I256" s="9">
        <f t="shared" si="9"/>
        <v>0.191541609822647</v>
      </c>
      <c r="J256" s="9">
        <f t="shared" si="10"/>
        <v>-0.456299800796813</v>
      </c>
      <c r="K256" s="9">
        <f t="shared" si="10"/>
        <v>0.392360163710778</v>
      </c>
      <c r="L256" s="9">
        <f t="shared" si="11"/>
        <v>-0.364666334661355</v>
      </c>
    </row>
    <row r="257" spans="2:12">
      <c r="B257" s="7" t="s">
        <v>335</v>
      </c>
      <c r="C257" s="7" t="s">
        <v>84</v>
      </c>
      <c r="D257" s="8">
        <v>345.65</v>
      </c>
      <c r="E257" s="8">
        <v>157.75</v>
      </c>
      <c r="F257" s="8">
        <v>240.4</v>
      </c>
      <c r="G257" s="8">
        <f>VLOOKUP(B257,'[1]06-07-2020'!$B$3:G1882,6,0)</f>
        <v>263.25</v>
      </c>
      <c r="H257" s="9">
        <f t="shared" si="9"/>
        <v>-0.543613481845798</v>
      </c>
      <c r="I257" s="9">
        <f t="shared" si="9"/>
        <v>0.523930269413629</v>
      </c>
      <c r="J257" s="9">
        <f t="shared" si="10"/>
        <v>-0.304498770432518</v>
      </c>
      <c r="K257" s="9">
        <f t="shared" si="10"/>
        <v>0.66877971473851</v>
      </c>
      <c r="L257" s="9">
        <f t="shared" si="11"/>
        <v>-0.238391436424128</v>
      </c>
    </row>
    <row r="258" spans="2:12">
      <c r="B258" s="7" t="s">
        <v>336</v>
      </c>
      <c r="C258" s="7" t="s">
        <v>81</v>
      </c>
      <c r="D258" s="8">
        <v>18.4</v>
      </c>
      <c r="E258" s="8">
        <v>8.4</v>
      </c>
      <c r="F258" s="8">
        <v>26.8</v>
      </c>
      <c r="G258" s="8">
        <f>VLOOKUP(B258,'[1]06-07-2020'!$B$3:G1883,6,0)</f>
        <v>20.1</v>
      </c>
      <c r="H258" s="9">
        <f t="shared" si="9"/>
        <v>-0.543478260869565</v>
      </c>
      <c r="I258" s="9">
        <f t="shared" si="9"/>
        <v>2.19047619047619</v>
      </c>
      <c r="J258" s="9">
        <f t="shared" si="10"/>
        <v>0.456521739130435</v>
      </c>
      <c r="K258" s="9">
        <f t="shared" si="10"/>
        <v>1.39285714285714</v>
      </c>
      <c r="L258" s="9">
        <f t="shared" si="11"/>
        <v>0.0923913043478262</v>
      </c>
    </row>
    <row r="259" spans="2:12">
      <c r="B259" s="7" t="s">
        <v>337</v>
      </c>
      <c r="C259" s="7" t="s">
        <v>111</v>
      </c>
      <c r="D259" s="8">
        <v>376.95</v>
      </c>
      <c r="E259" s="8">
        <v>172.1</v>
      </c>
      <c r="F259" s="8">
        <v>264.65</v>
      </c>
      <c r="G259" s="8">
        <f>VLOOKUP(B259,'[1]06-07-2020'!$B$3:G1884,6,0)</f>
        <v>294.9</v>
      </c>
      <c r="H259" s="9">
        <f t="shared" si="9"/>
        <v>-0.543440774638546</v>
      </c>
      <c r="I259" s="9">
        <f t="shared" si="9"/>
        <v>0.537768739105171</v>
      </c>
      <c r="J259" s="9">
        <f t="shared" si="10"/>
        <v>-0.297917495689083</v>
      </c>
      <c r="K259" s="9">
        <f t="shared" si="10"/>
        <v>0.713538640325392</v>
      </c>
      <c r="L259" s="9">
        <f t="shared" si="11"/>
        <v>-0.21766812574612</v>
      </c>
    </row>
    <row r="260" spans="2:12">
      <c r="B260" s="7" t="s">
        <v>338</v>
      </c>
      <c r="C260" s="7" t="s">
        <v>291</v>
      </c>
      <c r="D260" s="8">
        <v>573.9</v>
      </c>
      <c r="E260" s="8">
        <v>262.05</v>
      </c>
      <c r="F260" s="8">
        <v>439.4</v>
      </c>
      <c r="G260" s="8">
        <f>VLOOKUP(B260,'[1]06-07-2020'!$B$3:G1885,6,0)</f>
        <v>456.6</v>
      </c>
      <c r="H260" s="9">
        <f t="shared" si="9"/>
        <v>-0.543387349712493</v>
      </c>
      <c r="I260" s="9">
        <f t="shared" si="9"/>
        <v>0.676779240602938</v>
      </c>
      <c r="J260" s="9">
        <f t="shared" si="10"/>
        <v>-0.23436138700122</v>
      </c>
      <c r="K260" s="9">
        <f t="shared" si="10"/>
        <v>0.742415569547796</v>
      </c>
      <c r="L260" s="9">
        <f t="shared" si="11"/>
        <v>-0.204391008886566</v>
      </c>
    </row>
    <row r="261" spans="2:12">
      <c r="B261" s="7" t="s">
        <v>339</v>
      </c>
      <c r="C261" s="7" t="s">
        <v>54</v>
      </c>
      <c r="D261" s="8">
        <v>46.75</v>
      </c>
      <c r="E261" s="8">
        <v>21.35</v>
      </c>
      <c r="F261" s="8">
        <v>41.4</v>
      </c>
      <c r="G261" s="8">
        <f>VLOOKUP(B261,'[1]06-07-2020'!$B$3:G1886,6,0)</f>
        <v>51</v>
      </c>
      <c r="H261" s="9">
        <f t="shared" ref="H261:I324" si="12">+(E261-D261)/D261</f>
        <v>-0.54331550802139</v>
      </c>
      <c r="I261" s="9">
        <f t="shared" si="12"/>
        <v>0.939110070257611</v>
      </c>
      <c r="J261" s="9">
        <f t="shared" ref="J261:K324" si="13">+(F261-D261)/D261</f>
        <v>-0.114438502673797</v>
      </c>
      <c r="K261" s="9">
        <f t="shared" si="13"/>
        <v>1.3887587822014</v>
      </c>
      <c r="L261" s="9">
        <f t="shared" si="11"/>
        <v>0.0909090909090909</v>
      </c>
    </row>
    <row r="262" spans="2:12">
      <c r="B262" s="7" t="s">
        <v>340</v>
      </c>
      <c r="C262" s="7" t="s">
        <v>126</v>
      </c>
      <c r="D262" s="8">
        <v>49.85</v>
      </c>
      <c r="E262" s="8">
        <v>22.8</v>
      </c>
      <c r="F262" s="8">
        <v>33.5</v>
      </c>
      <c r="G262" s="8">
        <f>VLOOKUP(B262,'[1]06-07-2020'!$B$3:G1887,6,0)</f>
        <v>39.7</v>
      </c>
      <c r="H262" s="9">
        <f t="shared" si="12"/>
        <v>-0.542627883650953</v>
      </c>
      <c r="I262" s="9">
        <f t="shared" si="12"/>
        <v>0.469298245614035</v>
      </c>
      <c r="J262" s="9">
        <f t="shared" si="13"/>
        <v>-0.327983951855567</v>
      </c>
      <c r="K262" s="9">
        <f t="shared" si="13"/>
        <v>0.741228070175439</v>
      </c>
      <c r="L262" s="9">
        <f t="shared" ref="L262:L325" si="14">+(G262-D262)/D262</f>
        <v>-0.203610832497492</v>
      </c>
    </row>
    <row r="263" spans="2:12">
      <c r="B263" s="7" t="s">
        <v>341</v>
      </c>
      <c r="C263" s="7" t="s">
        <v>280</v>
      </c>
      <c r="D263" s="8">
        <v>193.65</v>
      </c>
      <c r="E263" s="8">
        <v>88.75</v>
      </c>
      <c r="F263" s="8">
        <v>149.25</v>
      </c>
      <c r="G263" s="8">
        <f>VLOOKUP(B263,'[1]06-07-2020'!$B$3:G1888,6,0)</f>
        <v>154.35</v>
      </c>
      <c r="H263" s="9">
        <f t="shared" si="12"/>
        <v>-0.541698941389104</v>
      </c>
      <c r="I263" s="9">
        <f t="shared" si="12"/>
        <v>0.68169014084507</v>
      </c>
      <c r="J263" s="9">
        <f t="shared" si="13"/>
        <v>-0.229279628195198</v>
      </c>
      <c r="K263" s="9">
        <f t="shared" si="13"/>
        <v>0.739154929577465</v>
      </c>
      <c r="L263" s="9">
        <f t="shared" si="14"/>
        <v>-0.20294345468629</v>
      </c>
    </row>
    <row r="264" spans="2:12">
      <c r="B264" s="7" t="s">
        <v>342</v>
      </c>
      <c r="C264" s="7" t="s">
        <v>11</v>
      </c>
      <c r="D264" s="8">
        <v>175.85</v>
      </c>
      <c r="E264" s="8">
        <v>80.6</v>
      </c>
      <c r="F264" s="8">
        <v>69.9</v>
      </c>
      <c r="G264" s="8">
        <f>VLOOKUP(B264,'[1]06-07-2020'!$B$3:G1889,6,0)</f>
        <v>80.85</v>
      </c>
      <c r="H264" s="9">
        <f t="shared" si="12"/>
        <v>-0.541654819448394</v>
      </c>
      <c r="I264" s="9">
        <f t="shared" si="12"/>
        <v>-0.132754342431762</v>
      </c>
      <c r="J264" s="9">
        <f t="shared" si="13"/>
        <v>-0.602502132499289</v>
      </c>
      <c r="K264" s="9">
        <f t="shared" si="13"/>
        <v>0.00310173697270471</v>
      </c>
      <c r="L264" s="9">
        <f t="shared" si="14"/>
        <v>-0.540233153255616</v>
      </c>
    </row>
    <row r="265" spans="2:12">
      <c r="B265" s="7" t="s">
        <v>343</v>
      </c>
      <c r="C265" s="7" t="s">
        <v>128</v>
      </c>
      <c r="D265" s="8">
        <v>197</v>
      </c>
      <c r="E265" s="8">
        <v>90.4</v>
      </c>
      <c r="F265" s="8">
        <v>145.45</v>
      </c>
      <c r="G265" s="8">
        <f>VLOOKUP(B265,'[1]06-07-2020'!$B$3:G1890,6,0)</f>
        <v>156.95</v>
      </c>
      <c r="H265" s="9">
        <f t="shared" si="12"/>
        <v>-0.541116751269035</v>
      </c>
      <c r="I265" s="9">
        <f t="shared" si="12"/>
        <v>0.60896017699115</v>
      </c>
      <c r="J265" s="9">
        <f t="shared" si="13"/>
        <v>-0.261675126903553</v>
      </c>
      <c r="K265" s="9">
        <f t="shared" si="13"/>
        <v>0.736172566371681</v>
      </c>
      <c r="L265" s="9">
        <f t="shared" si="14"/>
        <v>-0.203299492385787</v>
      </c>
    </row>
    <row r="266" spans="2:12">
      <c r="B266" s="7" t="s">
        <v>344</v>
      </c>
      <c r="C266" s="7" t="s">
        <v>111</v>
      </c>
      <c r="D266" s="8">
        <v>159.8</v>
      </c>
      <c r="E266" s="8">
        <v>73.35</v>
      </c>
      <c r="F266" s="8">
        <v>110.15</v>
      </c>
      <c r="G266" s="8">
        <f>VLOOKUP(B266,'[1]06-07-2020'!$B$3:G1891,6,0)</f>
        <v>122.95</v>
      </c>
      <c r="H266" s="9">
        <f t="shared" si="12"/>
        <v>-0.5409887359199</v>
      </c>
      <c r="I266" s="9">
        <f t="shared" si="12"/>
        <v>0.501704158145876</v>
      </c>
      <c r="J266" s="9">
        <f t="shared" si="13"/>
        <v>-0.310700876095119</v>
      </c>
      <c r="K266" s="9">
        <f t="shared" si="13"/>
        <v>0.676209952283572</v>
      </c>
      <c r="L266" s="9">
        <f t="shared" si="14"/>
        <v>-0.230600750938673</v>
      </c>
    </row>
    <row r="267" spans="2:12">
      <c r="B267" s="7" t="s">
        <v>345</v>
      </c>
      <c r="C267" s="7" t="s">
        <v>54</v>
      </c>
      <c r="D267" s="8">
        <v>571.55</v>
      </c>
      <c r="E267" s="8">
        <v>262.65</v>
      </c>
      <c r="F267" s="8">
        <v>443.15</v>
      </c>
      <c r="G267" s="8">
        <f>VLOOKUP(B267,'[1]06-07-2020'!$B$3:G1892,6,0)</f>
        <v>382.4</v>
      </c>
      <c r="H267" s="9">
        <f t="shared" si="12"/>
        <v>-0.540460152217654</v>
      </c>
      <c r="I267" s="9">
        <f t="shared" si="12"/>
        <v>0.687226346849419</v>
      </c>
      <c r="J267" s="9">
        <f t="shared" si="13"/>
        <v>-0.224652261394454</v>
      </c>
      <c r="K267" s="9">
        <f t="shared" si="13"/>
        <v>0.455929944793451</v>
      </c>
      <c r="L267" s="9">
        <f t="shared" si="14"/>
        <v>-0.330942174787858</v>
      </c>
    </row>
    <row r="268" spans="2:12">
      <c r="B268" s="7" t="s">
        <v>346</v>
      </c>
      <c r="C268" s="7" t="s">
        <v>21</v>
      </c>
      <c r="D268" s="8">
        <v>23.9</v>
      </c>
      <c r="E268" s="8">
        <v>11</v>
      </c>
      <c r="F268" s="8">
        <v>19.05</v>
      </c>
      <c r="G268" s="8">
        <f>VLOOKUP(B268,'[1]06-07-2020'!$B$3:G1893,6,0)</f>
        <v>20.3</v>
      </c>
      <c r="H268" s="9">
        <f t="shared" si="12"/>
        <v>-0.539748953974895</v>
      </c>
      <c r="I268" s="9">
        <f t="shared" si="12"/>
        <v>0.731818181818182</v>
      </c>
      <c r="J268" s="9">
        <f t="shared" si="13"/>
        <v>-0.202928870292887</v>
      </c>
      <c r="K268" s="9">
        <f t="shared" si="13"/>
        <v>0.845454545454546</v>
      </c>
      <c r="L268" s="9">
        <f t="shared" si="14"/>
        <v>-0.150627615062761</v>
      </c>
    </row>
    <row r="269" spans="2:12">
      <c r="B269" s="7" t="s">
        <v>347</v>
      </c>
      <c r="C269" s="7" t="s">
        <v>34</v>
      </c>
      <c r="D269" s="8">
        <v>9771.85</v>
      </c>
      <c r="E269" s="8">
        <v>4497.75</v>
      </c>
      <c r="F269" s="8">
        <v>5236.4</v>
      </c>
      <c r="G269" s="8">
        <f>VLOOKUP(B269,'[1]06-07-2020'!$B$3:G1894,6,0)</f>
        <v>6285</v>
      </c>
      <c r="H269" s="9">
        <f t="shared" si="12"/>
        <v>-0.539723798461908</v>
      </c>
      <c r="I269" s="9">
        <f t="shared" si="12"/>
        <v>0.164226557723306</v>
      </c>
      <c r="J269" s="9">
        <f t="shared" si="13"/>
        <v>-0.464134222281349</v>
      </c>
      <c r="K269" s="9">
        <f t="shared" si="13"/>
        <v>0.397365349341337</v>
      </c>
      <c r="L269" s="9">
        <f t="shared" si="14"/>
        <v>-0.356825984844221</v>
      </c>
    </row>
    <row r="270" spans="2:12">
      <c r="B270" s="7" t="s">
        <v>348</v>
      </c>
      <c r="C270" s="7" t="s">
        <v>97</v>
      </c>
      <c r="D270" s="8">
        <v>1253.95</v>
      </c>
      <c r="E270" s="8">
        <v>577.2</v>
      </c>
      <c r="F270" s="8">
        <v>1060.95</v>
      </c>
      <c r="G270" s="8">
        <f>VLOOKUP(B270,'[1]06-07-2020'!$B$3:G1895,6,0)</f>
        <v>1194.6</v>
      </c>
      <c r="H270" s="9">
        <f t="shared" si="12"/>
        <v>-0.53969456517405</v>
      </c>
      <c r="I270" s="9">
        <f t="shared" si="12"/>
        <v>0.838097713097713</v>
      </c>
      <c r="J270" s="9">
        <f t="shared" si="13"/>
        <v>-0.153913632919973</v>
      </c>
      <c r="K270" s="9">
        <f t="shared" si="13"/>
        <v>1.06964656964657</v>
      </c>
      <c r="L270" s="9">
        <f t="shared" si="14"/>
        <v>-0.0473304358228001</v>
      </c>
    </row>
    <row r="271" spans="2:12">
      <c r="B271" s="7" t="s">
        <v>349</v>
      </c>
      <c r="C271" s="7" t="s">
        <v>44</v>
      </c>
      <c r="D271" s="8">
        <v>140.1</v>
      </c>
      <c r="E271" s="8">
        <v>64.55</v>
      </c>
      <c r="F271" s="8">
        <v>100.15</v>
      </c>
      <c r="G271" s="8">
        <f>VLOOKUP(B271,'[1]06-07-2020'!$B$3:G1896,6,0)</f>
        <v>102.15</v>
      </c>
      <c r="H271" s="9">
        <f t="shared" si="12"/>
        <v>-0.53925767309065</v>
      </c>
      <c r="I271" s="9">
        <f t="shared" si="12"/>
        <v>0.55151045701007</v>
      </c>
      <c r="J271" s="9">
        <f t="shared" si="13"/>
        <v>-0.285153461812991</v>
      </c>
      <c r="K271" s="9">
        <f t="shared" si="13"/>
        <v>0.582494190549961</v>
      </c>
      <c r="L271" s="9">
        <f t="shared" si="14"/>
        <v>-0.270877944325482</v>
      </c>
    </row>
    <row r="272" spans="2:12">
      <c r="B272" s="7" t="s">
        <v>350</v>
      </c>
      <c r="C272" s="7" t="s">
        <v>351</v>
      </c>
      <c r="D272" s="8">
        <v>107.75</v>
      </c>
      <c r="E272" s="8">
        <v>49.65</v>
      </c>
      <c r="F272" s="8">
        <v>92.2</v>
      </c>
      <c r="G272" s="8">
        <f>VLOOKUP(B272,'[1]06-07-2020'!$B$3:G1897,6,0)</f>
        <v>98.95</v>
      </c>
      <c r="H272" s="9">
        <f t="shared" si="12"/>
        <v>-0.539211136890951</v>
      </c>
      <c r="I272" s="9">
        <f t="shared" si="12"/>
        <v>0.856998992950655</v>
      </c>
      <c r="J272" s="9">
        <f t="shared" si="13"/>
        <v>-0.144315545243619</v>
      </c>
      <c r="K272" s="9">
        <f t="shared" si="13"/>
        <v>0.992950654582075</v>
      </c>
      <c r="L272" s="9">
        <f t="shared" si="14"/>
        <v>-0.0816705336426914</v>
      </c>
    </row>
    <row r="273" spans="2:12">
      <c r="B273" s="7" t="s">
        <v>352</v>
      </c>
      <c r="C273" s="7" t="s">
        <v>111</v>
      </c>
      <c r="D273" s="8">
        <v>26.9</v>
      </c>
      <c r="E273" s="8">
        <v>12.4</v>
      </c>
      <c r="F273" s="8">
        <v>16.55</v>
      </c>
      <c r="G273" s="8">
        <f>VLOOKUP(B273,'[1]06-07-2020'!$B$3:G1898,6,0)</f>
        <v>22.15</v>
      </c>
      <c r="H273" s="9">
        <f t="shared" si="12"/>
        <v>-0.539033457249071</v>
      </c>
      <c r="I273" s="9">
        <f t="shared" si="12"/>
        <v>0.334677419354839</v>
      </c>
      <c r="J273" s="9">
        <f t="shared" si="13"/>
        <v>-0.384758364312268</v>
      </c>
      <c r="K273" s="9">
        <f t="shared" si="13"/>
        <v>0.786290322580645</v>
      </c>
      <c r="L273" s="9">
        <f t="shared" si="14"/>
        <v>-0.176579925650558</v>
      </c>
    </row>
    <row r="274" spans="2:12">
      <c r="B274" s="7" t="s">
        <v>353</v>
      </c>
      <c r="C274" s="7" t="s">
        <v>81</v>
      </c>
      <c r="D274" s="8">
        <v>390.25</v>
      </c>
      <c r="E274" s="8">
        <v>179.95</v>
      </c>
      <c r="F274" s="8">
        <v>172.95</v>
      </c>
      <c r="G274" s="8">
        <f>VLOOKUP(B274,'[1]06-07-2020'!$B$3:G1899,6,0)</f>
        <v>186.7</v>
      </c>
      <c r="H274" s="9">
        <f t="shared" si="12"/>
        <v>-0.53888532991672</v>
      </c>
      <c r="I274" s="9">
        <f t="shared" si="12"/>
        <v>-0.0388996943595443</v>
      </c>
      <c r="J274" s="9">
        <f t="shared" si="13"/>
        <v>-0.556822549647662</v>
      </c>
      <c r="K274" s="9">
        <f t="shared" si="13"/>
        <v>0.0375104195609892</v>
      </c>
      <c r="L274" s="9">
        <f t="shared" si="14"/>
        <v>-0.521588725176169</v>
      </c>
    </row>
    <row r="275" spans="2:12">
      <c r="B275" s="7" t="s">
        <v>354</v>
      </c>
      <c r="C275" s="7" t="s">
        <v>81</v>
      </c>
      <c r="D275" s="8">
        <v>55.7</v>
      </c>
      <c r="E275" s="8">
        <v>25.7</v>
      </c>
      <c r="F275" s="8">
        <v>34.3</v>
      </c>
      <c r="G275" s="8">
        <f>VLOOKUP(B275,'[1]06-07-2020'!$B$3:G1900,6,0)</f>
        <v>37.5</v>
      </c>
      <c r="H275" s="9">
        <f t="shared" si="12"/>
        <v>-0.538599640933573</v>
      </c>
      <c r="I275" s="9">
        <f t="shared" si="12"/>
        <v>0.334630350194552</v>
      </c>
      <c r="J275" s="9">
        <f t="shared" si="13"/>
        <v>-0.384201077199282</v>
      </c>
      <c r="K275" s="9">
        <f t="shared" si="13"/>
        <v>0.459143968871595</v>
      </c>
      <c r="L275" s="9">
        <f t="shared" si="14"/>
        <v>-0.326750448833034</v>
      </c>
    </row>
    <row r="276" spans="2:12">
      <c r="B276" s="7" t="s">
        <v>355</v>
      </c>
      <c r="C276" s="7" t="s">
        <v>194</v>
      </c>
      <c r="D276" s="8">
        <v>5.85</v>
      </c>
      <c r="E276" s="8">
        <v>2.7</v>
      </c>
      <c r="F276" s="8">
        <v>3.65</v>
      </c>
      <c r="G276" s="8">
        <f>VLOOKUP(B276,'[1]06-07-2020'!$B$3:G1901,6,0)</f>
        <v>4.15</v>
      </c>
      <c r="H276" s="9">
        <f t="shared" si="12"/>
        <v>-0.538461538461538</v>
      </c>
      <c r="I276" s="9">
        <f t="shared" si="12"/>
        <v>0.351851851851852</v>
      </c>
      <c r="J276" s="9">
        <f t="shared" si="13"/>
        <v>-0.376068376068376</v>
      </c>
      <c r="K276" s="9">
        <f t="shared" si="13"/>
        <v>0.537037037037037</v>
      </c>
      <c r="L276" s="9">
        <f t="shared" si="14"/>
        <v>-0.290598290598291</v>
      </c>
    </row>
    <row r="277" spans="2:12">
      <c r="B277" s="7" t="s">
        <v>356</v>
      </c>
      <c r="C277" s="7" t="s">
        <v>74</v>
      </c>
      <c r="D277" s="8">
        <v>150.55</v>
      </c>
      <c r="E277" s="8">
        <v>69.5</v>
      </c>
      <c r="F277" s="8">
        <v>106.95</v>
      </c>
      <c r="G277" s="8">
        <f>VLOOKUP(B277,'[1]06-07-2020'!$B$3:G1902,6,0)</f>
        <v>133.7</v>
      </c>
      <c r="H277" s="9">
        <f t="shared" si="12"/>
        <v>-0.538359349053471</v>
      </c>
      <c r="I277" s="9">
        <f t="shared" si="12"/>
        <v>0.538848920863309</v>
      </c>
      <c r="J277" s="9">
        <f t="shared" si="13"/>
        <v>-0.289604782464298</v>
      </c>
      <c r="K277" s="9">
        <f t="shared" si="13"/>
        <v>0.923741007194244</v>
      </c>
      <c r="L277" s="9">
        <f t="shared" si="14"/>
        <v>-0.111922949186317</v>
      </c>
    </row>
    <row r="278" spans="2:12">
      <c r="B278" s="7" t="s">
        <v>357</v>
      </c>
      <c r="C278" s="7" t="s">
        <v>65</v>
      </c>
      <c r="D278" s="8">
        <v>342.15</v>
      </c>
      <c r="E278" s="8">
        <v>158.1</v>
      </c>
      <c r="F278" s="8">
        <v>222.65</v>
      </c>
      <c r="G278" s="8">
        <f>VLOOKUP(B278,'[1]06-07-2020'!$B$3:G1903,6,0)</f>
        <v>240.15</v>
      </c>
      <c r="H278" s="9">
        <f t="shared" si="12"/>
        <v>-0.537921964050855</v>
      </c>
      <c r="I278" s="9">
        <f t="shared" si="12"/>
        <v>0.408285895003163</v>
      </c>
      <c r="J278" s="9">
        <f t="shared" si="13"/>
        <v>-0.349262019582055</v>
      </c>
      <c r="K278" s="9">
        <f t="shared" si="13"/>
        <v>0.518975332068311</v>
      </c>
      <c r="L278" s="9">
        <f t="shared" si="14"/>
        <v>-0.298114861902674</v>
      </c>
    </row>
    <row r="279" spans="2:12">
      <c r="B279" s="7" t="s">
        <v>358</v>
      </c>
      <c r="C279" s="7" t="s">
        <v>13</v>
      </c>
      <c r="D279" s="8">
        <v>60.45</v>
      </c>
      <c r="E279" s="8">
        <v>27.95</v>
      </c>
      <c r="F279" s="8">
        <v>38.9</v>
      </c>
      <c r="G279" s="8">
        <f>VLOOKUP(B279,'[1]06-07-2020'!$B$3:G1904,6,0)</f>
        <v>35.9</v>
      </c>
      <c r="H279" s="9">
        <f t="shared" si="12"/>
        <v>-0.537634408602151</v>
      </c>
      <c r="I279" s="9">
        <f t="shared" si="12"/>
        <v>0.391771019677996</v>
      </c>
      <c r="J279" s="9">
        <f t="shared" si="13"/>
        <v>-0.356492969396195</v>
      </c>
      <c r="K279" s="9">
        <f t="shared" si="13"/>
        <v>0.284436493738819</v>
      </c>
      <c r="L279" s="9">
        <f t="shared" si="14"/>
        <v>-0.406120760959471</v>
      </c>
    </row>
    <row r="280" spans="2:12">
      <c r="B280" s="7" t="s">
        <v>359</v>
      </c>
      <c r="C280" s="7" t="s">
        <v>23</v>
      </c>
      <c r="D280" s="8">
        <v>83.3</v>
      </c>
      <c r="E280" s="8">
        <v>38.55</v>
      </c>
      <c r="F280" s="8">
        <v>71.85</v>
      </c>
      <c r="G280" s="8">
        <f>VLOOKUP(B280,'[1]06-07-2020'!$B$3:G1905,6,0)</f>
        <v>74.85</v>
      </c>
      <c r="H280" s="9">
        <f t="shared" si="12"/>
        <v>-0.537214885954382</v>
      </c>
      <c r="I280" s="9">
        <f t="shared" si="12"/>
        <v>0.863813229571984</v>
      </c>
      <c r="J280" s="9">
        <f t="shared" si="13"/>
        <v>-0.137454981992797</v>
      </c>
      <c r="K280" s="9">
        <f t="shared" si="13"/>
        <v>0.941634241245136</v>
      </c>
      <c r="L280" s="9">
        <f t="shared" si="14"/>
        <v>-0.101440576230492</v>
      </c>
    </row>
    <row r="281" spans="2:12">
      <c r="B281" s="7" t="s">
        <v>360</v>
      </c>
      <c r="C281" s="7" t="s">
        <v>40</v>
      </c>
      <c r="D281" s="8">
        <v>971.55</v>
      </c>
      <c r="E281" s="8">
        <v>450</v>
      </c>
      <c r="F281" s="8">
        <v>366.2</v>
      </c>
      <c r="G281" s="8">
        <f>VLOOKUP(B281,'[1]06-07-2020'!$B$3:G1906,6,0)</f>
        <v>479.45</v>
      </c>
      <c r="H281" s="9">
        <f t="shared" si="12"/>
        <v>-0.536822603056971</v>
      </c>
      <c r="I281" s="9">
        <f t="shared" si="12"/>
        <v>-0.186222222222222</v>
      </c>
      <c r="J281" s="9">
        <f t="shared" si="13"/>
        <v>-0.623076527198806</v>
      </c>
      <c r="K281" s="9">
        <f t="shared" si="13"/>
        <v>0.0654444444444444</v>
      </c>
      <c r="L281" s="9">
        <f t="shared" si="14"/>
        <v>-0.50651021563481</v>
      </c>
    </row>
    <row r="282" spans="2:12">
      <c r="B282" s="7" t="s">
        <v>361</v>
      </c>
      <c r="C282" s="7" t="s">
        <v>362</v>
      </c>
      <c r="D282" s="8">
        <v>4.1</v>
      </c>
      <c r="E282" s="8">
        <v>1.9</v>
      </c>
      <c r="F282" s="8">
        <v>3.9</v>
      </c>
      <c r="G282" s="8">
        <f>VLOOKUP(B282,'[1]06-07-2020'!$B$3:G1907,6,0)</f>
        <v>7.15</v>
      </c>
      <c r="H282" s="9">
        <f t="shared" si="12"/>
        <v>-0.536585365853659</v>
      </c>
      <c r="I282" s="9">
        <f t="shared" si="12"/>
        <v>1.05263157894737</v>
      </c>
      <c r="J282" s="9">
        <f t="shared" si="13"/>
        <v>-0.048780487804878</v>
      </c>
      <c r="K282" s="9">
        <f t="shared" si="13"/>
        <v>2.76315789473684</v>
      </c>
      <c r="L282" s="9">
        <f t="shared" si="14"/>
        <v>0.74390243902439</v>
      </c>
    </row>
    <row r="283" spans="2:12">
      <c r="B283" s="7" t="s">
        <v>363</v>
      </c>
      <c r="C283" s="7" t="s">
        <v>364</v>
      </c>
      <c r="D283" s="8">
        <v>70.1</v>
      </c>
      <c r="E283" s="8">
        <v>32.5</v>
      </c>
      <c r="F283" s="8">
        <v>56.65</v>
      </c>
      <c r="G283" s="8">
        <f>VLOOKUP(B283,'[1]06-07-2020'!$B$3:G1908,6,0)</f>
        <v>62.65</v>
      </c>
      <c r="H283" s="9">
        <f t="shared" si="12"/>
        <v>-0.536376604850214</v>
      </c>
      <c r="I283" s="9">
        <f t="shared" si="12"/>
        <v>0.743076923076923</v>
      </c>
      <c r="J283" s="9">
        <f t="shared" si="13"/>
        <v>-0.191868758915834</v>
      </c>
      <c r="K283" s="9">
        <f t="shared" si="13"/>
        <v>0.927692307692308</v>
      </c>
      <c r="L283" s="9">
        <f t="shared" si="14"/>
        <v>-0.106276747503566</v>
      </c>
    </row>
    <row r="284" spans="2:12">
      <c r="B284" s="7" t="s">
        <v>365</v>
      </c>
      <c r="C284" s="7" t="s">
        <v>58</v>
      </c>
      <c r="D284" s="8">
        <v>6.9</v>
      </c>
      <c r="E284" s="8">
        <v>3.2</v>
      </c>
      <c r="F284" s="8">
        <v>5.75</v>
      </c>
      <c r="G284" s="8">
        <f>VLOOKUP(B284,'[1]06-07-2020'!$B$3:G1909,6,0)</f>
        <v>6.2</v>
      </c>
      <c r="H284" s="9">
        <f t="shared" si="12"/>
        <v>-0.536231884057971</v>
      </c>
      <c r="I284" s="9">
        <f t="shared" si="12"/>
        <v>0.796875</v>
      </c>
      <c r="J284" s="9">
        <f t="shared" si="13"/>
        <v>-0.166666666666667</v>
      </c>
      <c r="K284" s="9">
        <f t="shared" si="13"/>
        <v>0.9375</v>
      </c>
      <c r="L284" s="9">
        <f t="shared" si="14"/>
        <v>-0.101449275362319</v>
      </c>
    </row>
    <row r="285" spans="2:12">
      <c r="B285" s="7" t="s">
        <v>366</v>
      </c>
      <c r="C285" s="7" t="s">
        <v>111</v>
      </c>
      <c r="D285" s="8">
        <v>55.3</v>
      </c>
      <c r="E285" s="8">
        <v>25.65</v>
      </c>
      <c r="F285" s="8">
        <v>46.35</v>
      </c>
      <c r="G285" s="8">
        <f>VLOOKUP(B285,'[1]06-07-2020'!$B$3:G1910,6,0)</f>
        <v>51</v>
      </c>
      <c r="H285" s="9">
        <f t="shared" si="12"/>
        <v>-0.536166365280289</v>
      </c>
      <c r="I285" s="9">
        <f t="shared" si="12"/>
        <v>0.807017543859649</v>
      </c>
      <c r="J285" s="9">
        <f t="shared" si="13"/>
        <v>-0.161844484629295</v>
      </c>
      <c r="K285" s="9">
        <f t="shared" si="13"/>
        <v>0.988304093567252</v>
      </c>
      <c r="L285" s="9">
        <f t="shared" si="14"/>
        <v>-0.077757685352622</v>
      </c>
    </row>
    <row r="286" spans="2:12">
      <c r="B286" s="7" t="s">
        <v>367</v>
      </c>
      <c r="C286" s="7" t="s">
        <v>86</v>
      </c>
      <c r="D286" s="8">
        <v>475.25</v>
      </c>
      <c r="E286" s="8">
        <v>220.75</v>
      </c>
      <c r="F286" s="8">
        <v>394.6</v>
      </c>
      <c r="G286" s="8">
        <f>VLOOKUP(B286,'[1]06-07-2020'!$B$3:G1911,6,0)</f>
        <v>493.6</v>
      </c>
      <c r="H286" s="9">
        <f t="shared" si="12"/>
        <v>-0.53550762756444</v>
      </c>
      <c r="I286" s="9">
        <f t="shared" si="12"/>
        <v>0.787542468856172</v>
      </c>
      <c r="J286" s="9">
        <f t="shared" si="13"/>
        <v>-0.169700157811678</v>
      </c>
      <c r="K286" s="9">
        <f t="shared" si="13"/>
        <v>1.23601359003398</v>
      </c>
      <c r="L286" s="9">
        <f t="shared" si="14"/>
        <v>0.0386112572330353</v>
      </c>
    </row>
    <row r="287" spans="2:12">
      <c r="B287" s="7" t="s">
        <v>368</v>
      </c>
      <c r="C287" s="7" t="s">
        <v>54</v>
      </c>
      <c r="D287" s="8">
        <v>809.25</v>
      </c>
      <c r="E287" s="8">
        <v>376.35</v>
      </c>
      <c r="F287" s="8">
        <v>515.7</v>
      </c>
      <c r="G287" s="8">
        <f>VLOOKUP(B287,'[1]06-07-2020'!$B$3:G1912,6,0)</f>
        <v>574.1</v>
      </c>
      <c r="H287" s="9">
        <f t="shared" si="12"/>
        <v>-0.534939759036145</v>
      </c>
      <c r="I287" s="9">
        <f t="shared" si="12"/>
        <v>0.370267038660821</v>
      </c>
      <c r="J287" s="9">
        <f t="shared" si="13"/>
        <v>-0.36274328081557</v>
      </c>
      <c r="K287" s="9">
        <f t="shared" si="13"/>
        <v>0.525441743058323</v>
      </c>
      <c r="L287" s="9">
        <f t="shared" si="14"/>
        <v>-0.290577695396972</v>
      </c>
    </row>
    <row r="288" spans="2:12">
      <c r="B288" s="7" t="s">
        <v>369</v>
      </c>
      <c r="C288" s="7" t="s">
        <v>21</v>
      </c>
      <c r="D288" s="8">
        <v>150.65</v>
      </c>
      <c r="E288" s="8">
        <v>70.1</v>
      </c>
      <c r="F288" s="8">
        <v>93.8</v>
      </c>
      <c r="G288" s="8">
        <f>VLOOKUP(B288,'[1]06-07-2020'!$B$3:G1913,6,0)</f>
        <v>104.2</v>
      </c>
      <c r="H288" s="9">
        <f t="shared" si="12"/>
        <v>-0.53468304015931</v>
      </c>
      <c r="I288" s="9">
        <f t="shared" si="12"/>
        <v>0.338088445078459</v>
      </c>
      <c r="J288" s="9">
        <f t="shared" si="13"/>
        <v>-0.377364752738135</v>
      </c>
      <c r="K288" s="9">
        <f t="shared" si="13"/>
        <v>0.486447931526391</v>
      </c>
      <c r="L288" s="9">
        <f t="shared" si="14"/>
        <v>-0.308330567540657</v>
      </c>
    </row>
    <row r="289" spans="2:12">
      <c r="B289" s="7" t="s">
        <v>370</v>
      </c>
      <c r="C289" s="7" t="s">
        <v>280</v>
      </c>
      <c r="D289" s="8">
        <v>375.15</v>
      </c>
      <c r="E289" s="8">
        <v>174.6</v>
      </c>
      <c r="F289" s="8">
        <v>244.55</v>
      </c>
      <c r="G289" s="8">
        <f>VLOOKUP(B289,'[1]06-07-2020'!$B$3:G1914,6,0)</f>
        <v>277.65</v>
      </c>
      <c r="H289" s="9">
        <f t="shared" si="12"/>
        <v>-0.534586165533786</v>
      </c>
      <c r="I289" s="9">
        <f t="shared" si="12"/>
        <v>0.400630011454754</v>
      </c>
      <c r="J289" s="9">
        <f t="shared" si="13"/>
        <v>-0.348127415700386</v>
      </c>
      <c r="K289" s="9">
        <f t="shared" si="13"/>
        <v>0.59020618556701</v>
      </c>
      <c r="L289" s="9">
        <f t="shared" si="14"/>
        <v>-0.259896041583367</v>
      </c>
    </row>
    <row r="290" spans="2:12">
      <c r="B290" s="7" t="s">
        <v>371</v>
      </c>
      <c r="C290" s="7" t="s">
        <v>65</v>
      </c>
      <c r="D290" s="8">
        <v>461.3</v>
      </c>
      <c r="E290" s="8">
        <v>214.7</v>
      </c>
      <c r="F290" s="8">
        <v>220.25</v>
      </c>
      <c r="G290" s="8">
        <f>VLOOKUP(B290,'[1]06-07-2020'!$B$3:G1915,6,0)</f>
        <v>267.45</v>
      </c>
      <c r="H290" s="9">
        <f t="shared" si="12"/>
        <v>-0.534576197702146</v>
      </c>
      <c r="I290" s="9">
        <f t="shared" si="12"/>
        <v>0.0258500232883093</v>
      </c>
      <c r="J290" s="9">
        <f t="shared" si="13"/>
        <v>-0.522544981573813</v>
      </c>
      <c r="K290" s="9">
        <f t="shared" si="13"/>
        <v>0.245691662785282</v>
      </c>
      <c r="L290" s="9">
        <f t="shared" si="14"/>
        <v>-0.420225449815738</v>
      </c>
    </row>
    <row r="291" spans="2:12">
      <c r="B291" s="7" t="s">
        <v>372</v>
      </c>
      <c r="C291" s="7" t="s">
        <v>58</v>
      </c>
      <c r="D291" s="8">
        <v>43.8</v>
      </c>
      <c r="E291" s="8">
        <v>20.4</v>
      </c>
      <c r="F291" s="8">
        <v>35.15</v>
      </c>
      <c r="G291" s="8">
        <f>VLOOKUP(B291,'[1]06-07-2020'!$B$3:G1916,6,0)</f>
        <v>35.8</v>
      </c>
      <c r="H291" s="9">
        <f t="shared" si="12"/>
        <v>-0.534246575342466</v>
      </c>
      <c r="I291" s="9">
        <f t="shared" si="12"/>
        <v>0.723039215686275</v>
      </c>
      <c r="J291" s="9">
        <f t="shared" si="13"/>
        <v>-0.197488584474886</v>
      </c>
      <c r="K291" s="9">
        <f t="shared" si="13"/>
        <v>0.754901960784314</v>
      </c>
      <c r="L291" s="9">
        <f t="shared" si="14"/>
        <v>-0.182648401826484</v>
      </c>
    </row>
    <row r="292" spans="2:12">
      <c r="B292" s="7" t="s">
        <v>373</v>
      </c>
      <c r="C292" s="7" t="s">
        <v>84</v>
      </c>
      <c r="D292" s="8">
        <v>1365.65</v>
      </c>
      <c r="E292" s="8">
        <v>636.25</v>
      </c>
      <c r="F292" s="8">
        <v>1165.9</v>
      </c>
      <c r="G292" s="8">
        <f>VLOOKUP(B292,'[1]06-07-2020'!$B$3:G1917,6,0)</f>
        <v>1097.1</v>
      </c>
      <c r="H292" s="9">
        <f t="shared" si="12"/>
        <v>-0.534104638816681</v>
      </c>
      <c r="I292" s="9">
        <f t="shared" si="12"/>
        <v>0.8324557956778</v>
      </c>
      <c r="J292" s="9">
        <f t="shared" si="13"/>
        <v>-0.146267345220225</v>
      </c>
      <c r="K292" s="9">
        <f t="shared" si="13"/>
        <v>0.724322200392927</v>
      </c>
      <c r="L292" s="9">
        <f t="shared" si="14"/>
        <v>-0.196646285651521</v>
      </c>
    </row>
    <row r="293" spans="2:12">
      <c r="B293" s="7" t="s">
        <v>374</v>
      </c>
      <c r="C293" s="7" t="s">
        <v>164</v>
      </c>
      <c r="D293" s="8">
        <v>547.35</v>
      </c>
      <c r="E293" s="8">
        <v>255.05</v>
      </c>
      <c r="F293" s="8">
        <v>295.15</v>
      </c>
      <c r="G293" s="8">
        <f>VLOOKUP(B293,'[1]06-07-2020'!$B$3:G1918,6,0)</f>
        <v>370.95</v>
      </c>
      <c r="H293" s="9">
        <f t="shared" si="12"/>
        <v>-0.534027587466886</v>
      </c>
      <c r="I293" s="9">
        <f t="shared" si="12"/>
        <v>0.157224073711037</v>
      </c>
      <c r="J293" s="9">
        <f t="shared" si="13"/>
        <v>-0.46076550653147</v>
      </c>
      <c r="K293" s="9">
        <f t="shared" si="13"/>
        <v>0.454420701823172</v>
      </c>
      <c r="L293" s="9">
        <f t="shared" si="14"/>
        <v>-0.322280076733352</v>
      </c>
    </row>
    <row r="294" spans="2:12">
      <c r="B294" s="7" t="s">
        <v>375</v>
      </c>
      <c r="C294" s="7" t="s">
        <v>141</v>
      </c>
      <c r="D294" s="8">
        <v>236.25</v>
      </c>
      <c r="E294" s="8">
        <v>110.1</v>
      </c>
      <c r="F294" s="8">
        <v>156.6</v>
      </c>
      <c r="G294" s="8">
        <f>VLOOKUP(B294,'[1]06-07-2020'!$B$3:G1919,6,0)</f>
        <v>135.5</v>
      </c>
      <c r="H294" s="9">
        <f t="shared" si="12"/>
        <v>-0.533968253968254</v>
      </c>
      <c r="I294" s="9">
        <f t="shared" si="12"/>
        <v>0.422343324250681</v>
      </c>
      <c r="J294" s="9">
        <f t="shared" si="13"/>
        <v>-0.337142857142857</v>
      </c>
      <c r="K294" s="9">
        <f t="shared" si="13"/>
        <v>0.230699364214351</v>
      </c>
      <c r="L294" s="9">
        <f t="shared" si="14"/>
        <v>-0.426455026455026</v>
      </c>
    </row>
    <row r="295" spans="2:12">
      <c r="B295" s="7" t="s">
        <v>376</v>
      </c>
      <c r="C295" s="7" t="s">
        <v>11</v>
      </c>
      <c r="D295" s="8">
        <v>332.35</v>
      </c>
      <c r="E295" s="8">
        <v>154.9</v>
      </c>
      <c r="F295" s="8">
        <v>126.25</v>
      </c>
      <c r="G295" s="8">
        <f>VLOOKUP(B295,'[1]06-07-2020'!$B$3:G1920,6,0)</f>
        <v>178.05</v>
      </c>
      <c r="H295" s="9">
        <f t="shared" si="12"/>
        <v>-0.533925078983</v>
      </c>
      <c r="I295" s="9">
        <f t="shared" si="12"/>
        <v>-0.184958037443512</v>
      </c>
      <c r="J295" s="9">
        <f t="shared" si="13"/>
        <v>-0.620129381675944</v>
      </c>
      <c r="K295" s="9">
        <f t="shared" si="13"/>
        <v>0.149451258876695</v>
      </c>
      <c r="L295" s="9">
        <f t="shared" si="14"/>
        <v>-0.464269595306153</v>
      </c>
    </row>
    <row r="296" spans="2:12">
      <c r="B296" s="7" t="s">
        <v>377</v>
      </c>
      <c r="C296" s="7" t="s">
        <v>11</v>
      </c>
      <c r="D296" s="8">
        <v>40.95</v>
      </c>
      <c r="E296" s="8">
        <v>19.1</v>
      </c>
      <c r="F296" s="8">
        <v>24.25</v>
      </c>
      <c r="G296" s="8">
        <f>VLOOKUP(B296,'[1]06-07-2020'!$B$3:G1921,6,0)</f>
        <v>27.2</v>
      </c>
      <c r="H296" s="9">
        <f t="shared" si="12"/>
        <v>-0.533577533577534</v>
      </c>
      <c r="I296" s="9">
        <f t="shared" si="12"/>
        <v>0.269633507853403</v>
      </c>
      <c r="J296" s="9">
        <f t="shared" si="13"/>
        <v>-0.407814407814408</v>
      </c>
      <c r="K296" s="9">
        <f t="shared" si="13"/>
        <v>0.424083769633508</v>
      </c>
      <c r="L296" s="9">
        <f t="shared" si="14"/>
        <v>-0.335775335775336</v>
      </c>
    </row>
    <row r="297" spans="2:12">
      <c r="B297" s="7" t="s">
        <v>378</v>
      </c>
      <c r="C297" s="7" t="s">
        <v>86</v>
      </c>
      <c r="D297" s="8">
        <v>58.85</v>
      </c>
      <c r="E297" s="8">
        <v>27.45</v>
      </c>
      <c r="F297" s="8">
        <v>34.15</v>
      </c>
      <c r="G297" s="8">
        <f>VLOOKUP(B297,'[1]06-07-2020'!$B$3:G1922,6,0)</f>
        <v>45.5</v>
      </c>
      <c r="H297" s="9">
        <f t="shared" si="12"/>
        <v>-0.533559898045879</v>
      </c>
      <c r="I297" s="9">
        <f t="shared" si="12"/>
        <v>0.24408014571949</v>
      </c>
      <c r="J297" s="9">
        <f t="shared" si="13"/>
        <v>-0.419711129991504</v>
      </c>
      <c r="K297" s="9">
        <f t="shared" si="13"/>
        <v>0.657559198542805</v>
      </c>
      <c r="L297" s="9">
        <f t="shared" si="14"/>
        <v>-0.226847918436703</v>
      </c>
    </row>
    <row r="298" spans="2:12">
      <c r="B298" s="7" t="s">
        <v>379</v>
      </c>
      <c r="C298" s="7" t="s">
        <v>141</v>
      </c>
      <c r="D298" s="8">
        <v>26.45</v>
      </c>
      <c r="E298" s="8">
        <v>12.35</v>
      </c>
      <c r="F298" s="8">
        <v>24.65</v>
      </c>
      <c r="G298" s="8">
        <f>VLOOKUP(B298,'[1]06-07-2020'!$B$3:G1923,6,0)</f>
        <v>34.8</v>
      </c>
      <c r="H298" s="9">
        <f t="shared" si="12"/>
        <v>-0.533081285444234</v>
      </c>
      <c r="I298" s="9">
        <f t="shared" si="12"/>
        <v>0.995951417004049</v>
      </c>
      <c r="J298" s="9">
        <f t="shared" si="13"/>
        <v>-0.0680529300567108</v>
      </c>
      <c r="K298" s="9">
        <f t="shared" si="13"/>
        <v>1.81781376518219</v>
      </c>
      <c r="L298" s="9">
        <f t="shared" si="14"/>
        <v>0.315689981096408</v>
      </c>
    </row>
    <row r="299" spans="2:12">
      <c r="B299" s="7" t="s">
        <v>380</v>
      </c>
      <c r="C299" s="7" t="s">
        <v>86</v>
      </c>
      <c r="D299" s="8">
        <v>581.05</v>
      </c>
      <c r="E299" s="8">
        <v>271.45</v>
      </c>
      <c r="F299" s="8">
        <v>399.75</v>
      </c>
      <c r="G299" s="8">
        <f>VLOOKUP(B299,'[1]06-07-2020'!$B$3:G1924,6,0)</f>
        <v>419.9</v>
      </c>
      <c r="H299" s="9">
        <f t="shared" si="12"/>
        <v>-0.532828500129077</v>
      </c>
      <c r="I299" s="9">
        <f t="shared" si="12"/>
        <v>0.472646896297661</v>
      </c>
      <c r="J299" s="9">
        <f t="shared" si="13"/>
        <v>-0.312021340676362</v>
      </c>
      <c r="K299" s="9">
        <f t="shared" si="13"/>
        <v>0.546877878062258</v>
      </c>
      <c r="L299" s="9">
        <f t="shared" si="14"/>
        <v>-0.277342741588504</v>
      </c>
    </row>
    <row r="300" spans="2:12">
      <c r="B300" s="7" t="s">
        <v>381</v>
      </c>
      <c r="C300" s="7" t="s">
        <v>76</v>
      </c>
      <c r="D300" s="8">
        <v>30.7</v>
      </c>
      <c r="E300" s="8">
        <v>14.35</v>
      </c>
      <c r="F300" s="8">
        <v>27.75</v>
      </c>
      <c r="G300" s="8">
        <f>VLOOKUP(B300,'[1]06-07-2020'!$B$3:G1925,6,0)</f>
        <v>30.7</v>
      </c>
      <c r="H300" s="9">
        <f t="shared" si="12"/>
        <v>-0.53257328990228</v>
      </c>
      <c r="I300" s="9">
        <f t="shared" si="12"/>
        <v>0.933797909407666</v>
      </c>
      <c r="J300" s="9">
        <f t="shared" si="13"/>
        <v>-0.0960912052117264</v>
      </c>
      <c r="K300" s="9">
        <f t="shared" si="13"/>
        <v>1.13937282229965</v>
      </c>
      <c r="L300" s="9">
        <f t="shared" si="14"/>
        <v>0</v>
      </c>
    </row>
    <row r="301" spans="2:12">
      <c r="B301" s="7" t="s">
        <v>382</v>
      </c>
      <c r="C301" s="7" t="s">
        <v>383</v>
      </c>
      <c r="D301" s="8">
        <v>70.9</v>
      </c>
      <c r="E301" s="8">
        <v>33.15</v>
      </c>
      <c r="F301" s="8">
        <v>43.65</v>
      </c>
      <c r="G301" s="8">
        <f>VLOOKUP(B301,'[1]06-07-2020'!$B$3:G1926,6,0)</f>
        <v>62</v>
      </c>
      <c r="H301" s="9">
        <f t="shared" si="12"/>
        <v>-0.532440056417489</v>
      </c>
      <c r="I301" s="9">
        <f t="shared" si="12"/>
        <v>0.316742081447964</v>
      </c>
      <c r="J301" s="9">
        <f t="shared" si="13"/>
        <v>-0.384344146685473</v>
      </c>
      <c r="K301" s="9">
        <f t="shared" si="13"/>
        <v>0.870286576168929</v>
      </c>
      <c r="L301" s="9">
        <f t="shared" si="14"/>
        <v>-0.125528913963329</v>
      </c>
    </row>
    <row r="302" spans="2:12">
      <c r="B302" s="7" t="s">
        <v>384</v>
      </c>
      <c r="C302" s="7" t="s">
        <v>58</v>
      </c>
      <c r="D302" s="8">
        <v>98.25</v>
      </c>
      <c r="E302" s="8">
        <v>45.95</v>
      </c>
      <c r="F302" s="8">
        <v>56.45</v>
      </c>
      <c r="G302" s="8">
        <f>VLOOKUP(B302,'[1]06-07-2020'!$B$3:G1927,6,0)</f>
        <v>60.05</v>
      </c>
      <c r="H302" s="9">
        <f t="shared" si="12"/>
        <v>-0.532315521628499</v>
      </c>
      <c r="I302" s="9">
        <f t="shared" si="12"/>
        <v>0.228509249183896</v>
      </c>
      <c r="J302" s="9">
        <f t="shared" si="13"/>
        <v>-0.425445292620865</v>
      </c>
      <c r="K302" s="9">
        <f t="shared" si="13"/>
        <v>0.306855277475517</v>
      </c>
      <c r="L302" s="9">
        <f t="shared" si="14"/>
        <v>-0.388804071246819</v>
      </c>
    </row>
    <row r="303" spans="2:12">
      <c r="B303" s="7" t="s">
        <v>385</v>
      </c>
      <c r="C303" s="7" t="s">
        <v>386</v>
      </c>
      <c r="D303" s="8">
        <v>2.35</v>
      </c>
      <c r="E303" s="8">
        <v>1.1</v>
      </c>
      <c r="F303" s="8">
        <v>1.7</v>
      </c>
      <c r="G303" s="8">
        <f>VLOOKUP(B303,'[1]06-07-2020'!$B$3:G1928,6,0)</f>
        <v>3.45</v>
      </c>
      <c r="H303" s="9">
        <f t="shared" si="12"/>
        <v>-0.531914893617021</v>
      </c>
      <c r="I303" s="9">
        <f t="shared" si="12"/>
        <v>0.545454545454545</v>
      </c>
      <c r="J303" s="9">
        <f t="shared" si="13"/>
        <v>-0.276595744680851</v>
      </c>
      <c r="K303" s="9">
        <f t="shared" si="13"/>
        <v>2.13636363636364</v>
      </c>
      <c r="L303" s="9">
        <f t="shared" si="14"/>
        <v>0.468085106382979</v>
      </c>
    </row>
    <row r="304" spans="2:12">
      <c r="B304" s="7" t="s">
        <v>387</v>
      </c>
      <c r="C304" s="7" t="s">
        <v>46</v>
      </c>
      <c r="D304" s="8">
        <v>19</v>
      </c>
      <c r="E304" s="8">
        <v>8.9</v>
      </c>
      <c r="F304" s="8">
        <v>15.4</v>
      </c>
      <c r="G304" s="8">
        <f>VLOOKUP(B304,'[1]06-07-2020'!$B$3:G1929,6,0)</f>
        <v>16.35</v>
      </c>
      <c r="H304" s="9">
        <f t="shared" si="12"/>
        <v>-0.531578947368421</v>
      </c>
      <c r="I304" s="9">
        <f t="shared" si="12"/>
        <v>0.730337078651685</v>
      </c>
      <c r="J304" s="9">
        <f t="shared" si="13"/>
        <v>-0.189473684210526</v>
      </c>
      <c r="K304" s="9">
        <f t="shared" si="13"/>
        <v>0.837078651685393</v>
      </c>
      <c r="L304" s="9">
        <f t="shared" si="14"/>
        <v>-0.139473684210526</v>
      </c>
    </row>
    <row r="305" spans="2:12">
      <c r="B305" s="7" t="s">
        <v>388</v>
      </c>
      <c r="C305" s="7" t="s">
        <v>180</v>
      </c>
      <c r="D305" s="8">
        <v>16.75</v>
      </c>
      <c r="E305" s="8">
        <v>7.85</v>
      </c>
      <c r="F305" s="8">
        <v>9.7</v>
      </c>
      <c r="G305" s="8">
        <f>VLOOKUP(B305,'[1]06-07-2020'!$B$3:G1930,6,0)</f>
        <v>14.3</v>
      </c>
      <c r="H305" s="9">
        <f t="shared" si="12"/>
        <v>-0.53134328358209</v>
      </c>
      <c r="I305" s="9">
        <f t="shared" si="12"/>
        <v>0.235668789808917</v>
      </c>
      <c r="J305" s="9">
        <f t="shared" si="13"/>
        <v>-0.42089552238806</v>
      </c>
      <c r="K305" s="9">
        <f t="shared" si="13"/>
        <v>0.821656050955414</v>
      </c>
      <c r="L305" s="9">
        <f t="shared" si="14"/>
        <v>-0.146268656716418</v>
      </c>
    </row>
    <row r="306" spans="2:12">
      <c r="B306" s="7" t="s">
        <v>389</v>
      </c>
      <c r="C306" s="7" t="s">
        <v>28</v>
      </c>
      <c r="D306" s="8">
        <v>40.2</v>
      </c>
      <c r="E306" s="8">
        <v>18.85</v>
      </c>
      <c r="F306" s="8">
        <v>27.5</v>
      </c>
      <c r="G306" s="8">
        <f>VLOOKUP(B306,'[1]06-07-2020'!$B$3:G1931,6,0)</f>
        <v>35.9</v>
      </c>
      <c r="H306" s="9">
        <f t="shared" si="12"/>
        <v>-0.531094527363184</v>
      </c>
      <c r="I306" s="9">
        <f t="shared" si="12"/>
        <v>0.458885941644562</v>
      </c>
      <c r="J306" s="9">
        <f t="shared" si="13"/>
        <v>-0.31592039800995</v>
      </c>
      <c r="K306" s="9">
        <f t="shared" si="13"/>
        <v>0.904509283819628</v>
      </c>
      <c r="L306" s="9">
        <f t="shared" si="14"/>
        <v>-0.106965174129353</v>
      </c>
    </row>
    <row r="307" spans="2:12">
      <c r="B307" s="7" t="s">
        <v>390</v>
      </c>
      <c r="C307" s="7" t="s">
        <v>234</v>
      </c>
      <c r="D307" s="8">
        <v>52.55</v>
      </c>
      <c r="E307" s="8">
        <v>24.65</v>
      </c>
      <c r="F307" s="8">
        <v>39.05</v>
      </c>
      <c r="G307" s="8">
        <f>VLOOKUP(B307,'[1]06-07-2020'!$B$3:G1932,6,0)</f>
        <v>50.4</v>
      </c>
      <c r="H307" s="9">
        <f t="shared" si="12"/>
        <v>-0.530922930542341</v>
      </c>
      <c r="I307" s="9">
        <f t="shared" si="12"/>
        <v>0.584178498985801</v>
      </c>
      <c r="J307" s="9">
        <f t="shared" si="13"/>
        <v>-0.256898192197907</v>
      </c>
      <c r="K307" s="9">
        <f t="shared" si="13"/>
        <v>1.0446247464503</v>
      </c>
      <c r="L307" s="9">
        <f t="shared" si="14"/>
        <v>-0.0409134157944814</v>
      </c>
    </row>
    <row r="308" spans="2:12">
      <c r="B308" s="7" t="s">
        <v>391</v>
      </c>
      <c r="C308" s="7" t="s">
        <v>28</v>
      </c>
      <c r="D308" s="8">
        <v>37.3</v>
      </c>
      <c r="E308" s="8">
        <v>17.5</v>
      </c>
      <c r="F308" s="8">
        <v>31.55</v>
      </c>
      <c r="G308" s="8">
        <f>VLOOKUP(B308,'[1]06-07-2020'!$B$3:G1933,6,0)</f>
        <v>38.9</v>
      </c>
      <c r="H308" s="9">
        <f t="shared" si="12"/>
        <v>-0.53083109919571</v>
      </c>
      <c r="I308" s="9">
        <f t="shared" si="12"/>
        <v>0.802857142857143</v>
      </c>
      <c r="J308" s="9">
        <f t="shared" si="13"/>
        <v>-0.154155495978552</v>
      </c>
      <c r="K308" s="9">
        <f t="shared" si="13"/>
        <v>1.22285714285714</v>
      </c>
      <c r="L308" s="9">
        <f t="shared" si="14"/>
        <v>0.0428954423592494</v>
      </c>
    </row>
    <row r="309" spans="2:12">
      <c r="B309" s="7" t="s">
        <v>392</v>
      </c>
      <c r="C309" s="7" t="s">
        <v>28</v>
      </c>
      <c r="D309" s="8">
        <v>20.55</v>
      </c>
      <c r="E309" s="8">
        <v>9.65</v>
      </c>
      <c r="F309" s="8">
        <v>16.25</v>
      </c>
      <c r="G309" s="8">
        <f>VLOOKUP(B309,'[1]06-07-2020'!$B$3:G1934,6,0)</f>
        <v>16.3</v>
      </c>
      <c r="H309" s="9">
        <f t="shared" si="12"/>
        <v>-0.530413625304136</v>
      </c>
      <c r="I309" s="9">
        <f t="shared" si="12"/>
        <v>0.683937823834197</v>
      </c>
      <c r="J309" s="9">
        <f t="shared" si="13"/>
        <v>-0.209245742092457</v>
      </c>
      <c r="K309" s="9">
        <f t="shared" si="13"/>
        <v>0.689119170984456</v>
      </c>
      <c r="L309" s="9">
        <f t="shared" si="14"/>
        <v>-0.206812652068127</v>
      </c>
    </row>
    <row r="310" spans="2:12">
      <c r="B310" s="7" t="s">
        <v>393</v>
      </c>
      <c r="C310" s="7" t="s">
        <v>394</v>
      </c>
      <c r="D310" s="8">
        <v>11.6</v>
      </c>
      <c r="E310" s="8">
        <v>5.45</v>
      </c>
      <c r="F310" s="8">
        <v>7</v>
      </c>
      <c r="G310" s="8">
        <f>VLOOKUP(B310,'[1]06-07-2020'!$B$3:G1935,6,0)</f>
        <v>8.15</v>
      </c>
      <c r="H310" s="9">
        <f t="shared" si="12"/>
        <v>-0.530172413793103</v>
      </c>
      <c r="I310" s="9">
        <f t="shared" si="12"/>
        <v>0.284403669724771</v>
      </c>
      <c r="J310" s="9">
        <f t="shared" si="13"/>
        <v>-0.396551724137931</v>
      </c>
      <c r="K310" s="9">
        <f t="shared" si="13"/>
        <v>0.495412844036697</v>
      </c>
      <c r="L310" s="9">
        <f t="shared" si="14"/>
        <v>-0.297413793103448</v>
      </c>
    </row>
    <row r="311" spans="2:12">
      <c r="B311" s="7" t="s">
        <v>395</v>
      </c>
      <c r="C311" s="7" t="s">
        <v>227</v>
      </c>
      <c r="D311" s="8">
        <v>51.6</v>
      </c>
      <c r="E311" s="8">
        <v>24.25</v>
      </c>
      <c r="F311" s="8">
        <v>44.2</v>
      </c>
      <c r="G311" s="8">
        <f>VLOOKUP(B311,'[1]06-07-2020'!$B$3:G1936,6,0)</f>
        <v>55.3</v>
      </c>
      <c r="H311" s="9">
        <f t="shared" si="12"/>
        <v>-0.530038759689923</v>
      </c>
      <c r="I311" s="9">
        <f t="shared" si="12"/>
        <v>0.822680412371134</v>
      </c>
      <c r="J311" s="9">
        <f t="shared" si="13"/>
        <v>-0.143410852713178</v>
      </c>
      <c r="K311" s="9">
        <f t="shared" si="13"/>
        <v>1.28041237113402</v>
      </c>
      <c r="L311" s="9">
        <f t="shared" si="14"/>
        <v>0.0717054263565891</v>
      </c>
    </row>
    <row r="312" spans="2:12">
      <c r="B312" s="7" t="s">
        <v>396</v>
      </c>
      <c r="C312" s="7" t="s">
        <v>65</v>
      </c>
      <c r="D312" s="8">
        <v>23.5</v>
      </c>
      <c r="E312" s="8">
        <v>11.05</v>
      </c>
      <c r="F312" s="8">
        <v>16.9</v>
      </c>
      <c r="G312" s="8">
        <f>VLOOKUP(B312,'[1]06-07-2020'!$B$3:G1937,6,0)</f>
        <v>16.85</v>
      </c>
      <c r="H312" s="9">
        <f t="shared" si="12"/>
        <v>-0.529787234042553</v>
      </c>
      <c r="I312" s="9">
        <f t="shared" si="12"/>
        <v>0.529411764705882</v>
      </c>
      <c r="J312" s="9">
        <f t="shared" si="13"/>
        <v>-0.280851063829787</v>
      </c>
      <c r="K312" s="9">
        <f t="shared" si="13"/>
        <v>0.524886877828054</v>
      </c>
      <c r="L312" s="9">
        <f t="shared" si="14"/>
        <v>-0.282978723404255</v>
      </c>
    </row>
    <row r="313" spans="2:12">
      <c r="B313" s="7" t="s">
        <v>397</v>
      </c>
      <c r="C313" s="7" t="s">
        <v>398</v>
      </c>
      <c r="D313" s="8">
        <v>20.2</v>
      </c>
      <c r="E313" s="8">
        <v>9.5</v>
      </c>
      <c r="F313" s="8">
        <v>19.5</v>
      </c>
      <c r="G313" s="8">
        <f>VLOOKUP(B313,'[1]06-07-2020'!$B$3:G1938,6,0)</f>
        <v>22.1</v>
      </c>
      <c r="H313" s="9">
        <f t="shared" si="12"/>
        <v>-0.52970297029703</v>
      </c>
      <c r="I313" s="9">
        <f t="shared" si="12"/>
        <v>1.05263157894737</v>
      </c>
      <c r="J313" s="9">
        <f t="shared" si="13"/>
        <v>-0.0346534653465346</v>
      </c>
      <c r="K313" s="9">
        <f t="shared" si="13"/>
        <v>1.32631578947368</v>
      </c>
      <c r="L313" s="9">
        <f t="shared" si="14"/>
        <v>0.0940594059405942</v>
      </c>
    </row>
    <row r="314" spans="2:12">
      <c r="B314" s="7" t="s">
        <v>399</v>
      </c>
      <c r="C314" s="7" t="s">
        <v>400</v>
      </c>
      <c r="D314" s="8">
        <v>177.6</v>
      </c>
      <c r="E314" s="8">
        <v>83.55</v>
      </c>
      <c r="F314" s="8">
        <v>100.95</v>
      </c>
      <c r="G314" s="8">
        <f>VLOOKUP(B314,'[1]06-07-2020'!$B$3:G1939,6,0)</f>
        <v>120.25</v>
      </c>
      <c r="H314" s="9">
        <f t="shared" si="12"/>
        <v>-0.529560810810811</v>
      </c>
      <c r="I314" s="9">
        <f t="shared" si="12"/>
        <v>0.208258527827648</v>
      </c>
      <c r="J314" s="9">
        <f t="shared" si="13"/>
        <v>-0.431587837837838</v>
      </c>
      <c r="K314" s="9">
        <f t="shared" si="13"/>
        <v>0.439257929383603</v>
      </c>
      <c r="L314" s="9">
        <f t="shared" si="14"/>
        <v>-0.322916666666667</v>
      </c>
    </row>
    <row r="315" spans="2:12">
      <c r="B315" s="7" t="s">
        <v>401</v>
      </c>
      <c r="C315" s="7" t="s">
        <v>402</v>
      </c>
      <c r="D315" s="8">
        <v>144.95</v>
      </c>
      <c r="E315" s="8">
        <v>68.25</v>
      </c>
      <c r="F315" s="8">
        <v>102.6</v>
      </c>
      <c r="G315" s="8">
        <f>VLOOKUP(B315,'[1]06-07-2020'!$B$3:G1940,6,0)</f>
        <v>100.25</v>
      </c>
      <c r="H315" s="9">
        <f t="shared" si="12"/>
        <v>-0.52914798206278</v>
      </c>
      <c r="I315" s="9">
        <f t="shared" si="12"/>
        <v>0.503296703296703</v>
      </c>
      <c r="J315" s="9">
        <f t="shared" si="13"/>
        <v>-0.292169713694377</v>
      </c>
      <c r="K315" s="9">
        <f t="shared" si="13"/>
        <v>0.468864468864469</v>
      </c>
      <c r="L315" s="9">
        <f t="shared" si="14"/>
        <v>-0.308382200758882</v>
      </c>
    </row>
    <row r="316" spans="2:12">
      <c r="B316" s="7" t="s">
        <v>403</v>
      </c>
      <c r="C316" s="7" t="s">
        <v>25</v>
      </c>
      <c r="D316" s="8">
        <v>520</v>
      </c>
      <c r="E316" s="8">
        <v>245.05</v>
      </c>
      <c r="F316" s="8">
        <v>290.95</v>
      </c>
      <c r="G316" s="8">
        <f>VLOOKUP(B316,'[1]06-07-2020'!$B$3:G1941,6,0)</f>
        <v>320.35</v>
      </c>
      <c r="H316" s="9">
        <f t="shared" si="12"/>
        <v>-0.52875</v>
      </c>
      <c r="I316" s="9">
        <f t="shared" si="12"/>
        <v>0.187308712507651</v>
      </c>
      <c r="J316" s="9">
        <f t="shared" si="13"/>
        <v>-0.440480769230769</v>
      </c>
      <c r="K316" s="9">
        <f t="shared" si="13"/>
        <v>0.307284227708631</v>
      </c>
      <c r="L316" s="9">
        <f t="shared" si="14"/>
        <v>-0.383942307692308</v>
      </c>
    </row>
    <row r="317" spans="2:12">
      <c r="B317" s="7" t="s">
        <v>404</v>
      </c>
      <c r="C317" s="7" t="s">
        <v>21</v>
      </c>
      <c r="D317" s="8">
        <v>23.75</v>
      </c>
      <c r="E317" s="8">
        <v>11.2</v>
      </c>
      <c r="F317" s="8">
        <v>13</v>
      </c>
      <c r="G317" s="8">
        <f>VLOOKUP(B317,'[1]06-07-2020'!$B$3:G1942,6,0)</f>
        <v>16.45</v>
      </c>
      <c r="H317" s="9">
        <f t="shared" si="12"/>
        <v>-0.528421052631579</v>
      </c>
      <c r="I317" s="9">
        <f t="shared" si="12"/>
        <v>0.160714285714286</v>
      </c>
      <c r="J317" s="9">
        <f t="shared" si="13"/>
        <v>-0.452631578947368</v>
      </c>
      <c r="K317" s="9">
        <f t="shared" si="13"/>
        <v>0.46875</v>
      </c>
      <c r="L317" s="9">
        <f t="shared" si="14"/>
        <v>-0.307368421052632</v>
      </c>
    </row>
    <row r="318" spans="2:12">
      <c r="B318" s="7" t="s">
        <v>405</v>
      </c>
      <c r="C318" s="7" t="s">
        <v>88</v>
      </c>
      <c r="D318" s="8">
        <v>76.9</v>
      </c>
      <c r="E318" s="8">
        <v>36.35</v>
      </c>
      <c r="F318" s="8">
        <v>53.35</v>
      </c>
      <c r="G318" s="8">
        <f>VLOOKUP(B318,'[1]06-07-2020'!$B$3:G1943,6,0)</f>
        <v>65.2</v>
      </c>
      <c r="H318" s="9">
        <f t="shared" si="12"/>
        <v>-0.527308192457737</v>
      </c>
      <c r="I318" s="9">
        <f t="shared" si="12"/>
        <v>0.46767537826685</v>
      </c>
      <c r="J318" s="9">
        <f t="shared" si="13"/>
        <v>-0.306241872561769</v>
      </c>
      <c r="K318" s="9">
        <f t="shared" si="13"/>
        <v>0.793672627235213</v>
      </c>
      <c r="L318" s="9">
        <f t="shared" si="14"/>
        <v>-0.152145643693108</v>
      </c>
    </row>
    <row r="319" spans="2:12">
      <c r="B319" s="7" t="s">
        <v>406</v>
      </c>
      <c r="C319" s="7" t="s">
        <v>21</v>
      </c>
      <c r="D319" s="8">
        <v>34.8</v>
      </c>
      <c r="E319" s="8">
        <v>16.45</v>
      </c>
      <c r="F319" s="8">
        <v>26.65</v>
      </c>
      <c r="G319" s="8">
        <f>VLOOKUP(B319,'[1]06-07-2020'!$B$3:G1944,6,0)</f>
        <v>28.25</v>
      </c>
      <c r="H319" s="9">
        <f t="shared" si="12"/>
        <v>-0.527298850574713</v>
      </c>
      <c r="I319" s="9">
        <f t="shared" si="12"/>
        <v>0.620060790273556</v>
      </c>
      <c r="J319" s="9">
        <f t="shared" si="13"/>
        <v>-0.234195402298851</v>
      </c>
      <c r="K319" s="9">
        <f t="shared" si="13"/>
        <v>0.717325227963526</v>
      </c>
      <c r="L319" s="9">
        <f t="shared" si="14"/>
        <v>-0.188218390804598</v>
      </c>
    </row>
    <row r="320" spans="2:12">
      <c r="B320" s="7" t="s">
        <v>407</v>
      </c>
      <c r="C320" s="7" t="s">
        <v>408</v>
      </c>
      <c r="D320" s="8">
        <v>223.5</v>
      </c>
      <c r="E320" s="8">
        <v>105.7</v>
      </c>
      <c r="F320" s="8">
        <v>159.05</v>
      </c>
      <c r="G320" s="8">
        <f>VLOOKUP(B320,'[1]06-07-2020'!$B$3:G1945,6,0)</f>
        <v>171.5</v>
      </c>
      <c r="H320" s="9">
        <f t="shared" si="12"/>
        <v>-0.527069351230425</v>
      </c>
      <c r="I320" s="9">
        <f t="shared" si="12"/>
        <v>0.50473036896878</v>
      </c>
      <c r="J320" s="9">
        <f t="shared" si="13"/>
        <v>-0.288366890380313</v>
      </c>
      <c r="K320" s="9">
        <f t="shared" si="13"/>
        <v>0.622516556291391</v>
      </c>
      <c r="L320" s="9">
        <f t="shared" si="14"/>
        <v>-0.232662192393736</v>
      </c>
    </row>
    <row r="321" spans="2:12">
      <c r="B321" s="7" t="s">
        <v>409</v>
      </c>
      <c r="C321" s="7" t="s">
        <v>166</v>
      </c>
      <c r="D321" s="8">
        <v>59.65</v>
      </c>
      <c r="E321" s="8">
        <v>28.25</v>
      </c>
      <c r="F321" s="8">
        <v>46.85</v>
      </c>
      <c r="G321" s="8">
        <f>VLOOKUP(B321,'[1]06-07-2020'!$B$3:G1946,6,0)</f>
        <v>48.9</v>
      </c>
      <c r="H321" s="9">
        <f t="shared" si="12"/>
        <v>-0.526404023470243</v>
      </c>
      <c r="I321" s="9">
        <f t="shared" si="12"/>
        <v>0.658407079646018</v>
      </c>
      <c r="J321" s="9">
        <f t="shared" si="13"/>
        <v>-0.214585079631182</v>
      </c>
      <c r="K321" s="9">
        <f t="shared" si="13"/>
        <v>0.730973451327434</v>
      </c>
      <c r="L321" s="9">
        <f t="shared" si="14"/>
        <v>-0.1802179379715</v>
      </c>
    </row>
    <row r="322" spans="2:12">
      <c r="B322" s="7" t="s">
        <v>410</v>
      </c>
      <c r="C322" s="7" t="s">
        <v>86</v>
      </c>
      <c r="D322" s="8">
        <v>58.15</v>
      </c>
      <c r="E322" s="8">
        <v>27.6</v>
      </c>
      <c r="F322" s="8">
        <v>44.8</v>
      </c>
      <c r="G322" s="8">
        <f>VLOOKUP(B322,'[1]06-07-2020'!$B$3:G1947,6,0)</f>
        <v>50.85</v>
      </c>
      <c r="H322" s="9">
        <f t="shared" si="12"/>
        <v>-0.52536543422184</v>
      </c>
      <c r="I322" s="9">
        <f t="shared" si="12"/>
        <v>0.623188405797101</v>
      </c>
      <c r="J322" s="9">
        <f t="shared" si="13"/>
        <v>-0.229578675838349</v>
      </c>
      <c r="K322" s="9">
        <f t="shared" si="13"/>
        <v>0.842391304347826</v>
      </c>
      <c r="L322" s="9">
        <f t="shared" si="14"/>
        <v>-0.125537403267412</v>
      </c>
    </row>
    <row r="323" spans="2:12">
      <c r="B323" s="7" t="s">
        <v>411</v>
      </c>
      <c r="C323" s="7" t="s">
        <v>122</v>
      </c>
      <c r="D323" s="8">
        <v>52.35</v>
      </c>
      <c r="E323" s="8">
        <v>24.85</v>
      </c>
      <c r="F323" s="8">
        <v>36.15</v>
      </c>
      <c r="G323" s="8">
        <f>VLOOKUP(B323,'[1]06-07-2020'!$B$3:G1948,6,0)</f>
        <v>39.8</v>
      </c>
      <c r="H323" s="9">
        <f t="shared" si="12"/>
        <v>-0.52531041069723</v>
      </c>
      <c r="I323" s="9">
        <f t="shared" si="12"/>
        <v>0.454728370221328</v>
      </c>
      <c r="J323" s="9">
        <f t="shared" si="13"/>
        <v>-0.30945558739255</v>
      </c>
      <c r="K323" s="9">
        <f t="shared" si="13"/>
        <v>0.601609657947686</v>
      </c>
      <c r="L323" s="9">
        <f t="shared" si="14"/>
        <v>-0.239732569245463</v>
      </c>
    </row>
    <row r="324" spans="2:12">
      <c r="B324" s="7" t="s">
        <v>412</v>
      </c>
      <c r="C324" s="7" t="s">
        <v>54</v>
      </c>
      <c r="D324" s="8">
        <v>22</v>
      </c>
      <c r="E324" s="8">
        <v>10.45</v>
      </c>
      <c r="F324" s="8">
        <v>17.25</v>
      </c>
      <c r="G324" s="8">
        <f>VLOOKUP(B324,'[1]06-07-2020'!$B$3:G1949,6,0)</f>
        <v>19.15</v>
      </c>
      <c r="H324" s="9">
        <f t="shared" si="12"/>
        <v>-0.525</v>
      </c>
      <c r="I324" s="9">
        <f t="shared" si="12"/>
        <v>0.650717703349282</v>
      </c>
      <c r="J324" s="9">
        <f t="shared" si="13"/>
        <v>-0.215909090909091</v>
      </c>
      <c r="K324" s="9">
        <f t="shared" si="13"/>
        <v>0.832535885167464</v>
      </c>
      <c r="L324" s="9">
        <f t="shared" si="14"/>
        <v>-0.129545454545455</v>
      </c>
    </row>
    <row r="325" spans="2:12">
      <c r="B325" s="7" t="s">
        <v>413</v>
      </c>
      <c r="C325" s="7" t="s">
        <v>128</v>
      </c>
      <c r="D325" s="8">
        <v>45.85</v>
      </c>
      <c r="E325" s="8">
        <v>21.8</v>
      </c>
      <c r="F325" s="8">
        <v>33.4</v>
      </c>
      <c r="G325" s="8">
        <f>VLOOKUP(B325,'[1]06-07-2020'!$B$3:G1950,6,0)</f>
        <v>31.85</v>
      </c>
      <c r="H325" s="9">
        <f t="shared" ref="H325:I388" si="15">+(E325-D325)/D325</f>
        <v>-0.52453653217012</v>
      </c>
      <c r="I325" s="9">
        <f t="shared" si="15"/>
        <v>0.532110091743119</v>
      </c>
      <c r="J325" s="9">
        <f t="shared" ref="J325:K388" si="16">+(F325-D325)/D325</f>
        <v>-0.271537622682661</v>
      </c>
      <c r="K325" s="9">
        <f t="shared" si="16"/>
        <v>0.461009174311927</v>
      </c>
      <c r="L325" s="9">
        <f t="shared" si="14"/>
        <v>-0.305343511450382</v>
      </c>
    </row>
    <row r="326" spans="2:12">
      <c r="B326" s="7" t="s">
        <v>414</v>
      </c>
      <c r="C326" s="7" t="s">
        <v>415</v>
      </c>
      <c r="D326" s="8">
        <v>1307.65</v>
      </c>
      <c r="E326" s="8">
        <v>621.75</v>
      </c>
      <c r="F326" s="8">
        <v>922.85</v>
      </c>
      <c r="G326" s="8">
        <f>VLOOKUP(B326,'[1]06-07-2020'!$B$3:G1951,6,0)</f>
        <v>963.2</v>
      </c>
      <c r="H326" s="9">
        <f t="shared" si="15"/>
        <v>-0.524528734753183</v>
      </c>
      <c r="I326" s="9">
        <f t="shared" si="15"/>
        <v>0.484278246883796</v>
      </c>
      <c r="J326" s="9">
        <f t="shared" si="16"/>
        <v>-0.294268343975835</v>
      </c>
      <c r="K326" s="9">
        <f t="shared" si="16"/>
        <v>0.549175713711299</v>
      </c>
      <c r="L326" s="9">
        <f t="shared" ref="L326:L389" si="17">+(G326-D326)/D326</f>
        <v>-0.263411463312048</v>
      </c>
    </row>
    <row r="327" spans="2:12">
      <c r="B327" s="7" t="s">
        <v>416</v>
      </c>
      <c r="C327" s="7" t="s">
        <v>164</v>
      </c>
      <c r="D327" s="8">
        <v>330.35</v>
      </c>
      <c r="E327" s="8">
        <v>157.1</v>
      </c>
      <c r="F327" s="8">
        <v>243.55</v>
      </c>
      <c r="G327" s="8">
        <f>VLOOKUP(B327,'[1]06-07-2020'!$B$3:G1952,6,0)</f>
        <v>256.1</v>
      </c>
      <c r="H327" s="9">
        <f t="shared" si="15"/>
        <v>-0.524443771757227</v>
      </c>
      <c r="I327" s="9">
        <f t="shared" si="15"/>
        <v>0.550286441756843</v>
      </c>
      <c r="J327" s="9">
        <f t="shared" si="16"/>
        <v>-0.262751627062207</v>
      </c>
      <c r="K327" s="9">
        <f t="shared" si="16"/>
        <v>0.630171865054106</v>
      </c>
      <c r="L327" s="9">
        <f t="shared" si="17"/>
        <v>-0.224761616467383</v>
      </c>
    </row>
    <row r="328" spans="2:12">
      <c r="B328" s="7" t="s">
        <v>417</v>
      </c>
      <c r="C328" s="7" t="s">
        <v>237</v>
      </c>
      <c r="D328" s="8">
        <v>564.1</v>
      </c>
      <c r="E328" s="8">
        <v>268.35</v>
      </c>
      <c r="F328" s="8">
        <v>445.65</v>
      </c>
      <c r="G328" s="8">
        <f>VLOOKUP(B328,'[1]06-07-2020'!$B$3:G1953,6,0)</f>
        <v>443.35</v>
      </c>
      <c r="H328" s="9">
        <f t="shared" si="15"/>
        <v>-0.524286474029427</v>
      </c>
      <c r="I328" s="9">
        <f t="shared" si="15"/>
        <v>0.660704304080492</v>
      </c>
      <c r="J328" s="9">
        <f t="shared" si="16"/>
        <v>-0.209980499911363</v>
      </c>
      <c r="K328" s="9">
        <f t="shared" si="16"/>
        <v>0.652133407862866</v>
      </c>
      <c r="L328" s="9">
        <f t="shared" si="17"/>
        <v>-0.214057791171778</v>
      </c>
    </row>
    <row r="329" spans="2:12">
      <c r="B329" s="7" t="s">
        <v>418</v>
      </c>
      <c r="C329" s="7" t="s">
        <v>70</v>
      </c>
      <c r="D329" s="8">
        <v>1.05</v>
      </c>
      <c r="E329" s="8">
        <v>0.5</v>
      </c>
      <c r="F329" s="8">
        <v>0.95</v>
      </c>
      <c r="G329" s="8">
        <f>VLOOKUP(B329,'[1]06-07-2020'!$B$3:G1954,6,0)</f>
        <v>1.9</v>
      </c>
      <c r="H329" s="9">
        <f t="shared" si="15"/>
        <v>-0.523809523809524</v>
      </c>
      <c r="I329" s="9">
        <f t="shared" si="15"/>
        <v>0.9</v>
      </c>
      <c r="J329" s="9">
        <f t="shared" si="16"/>
        <v>-0.0952380952380953</v>
      </c>
      <c r="K329" s="9">
        <f t="shared" si="16"/>
        <v>2.8</v>
      </c>
      <c r="L329" s="9">
        <f t="shared" si="17"/>
        <v>0.809523809523809</v>
      </c>
    </row>
    <row r="330" spans="2:12">
      <c r="B330" s="7" t="s">
        <v>419</v>
      </c>
      <c r="C330" s="7" t="s">
        <v>190</v>
      </c>
      <c r="D330" s="8">
        <v>545.2</v>
      </c>
      <c r="E330" s="8">
        <v>260.25</v>
      </c>
      <c r="F330" s="8">
        <v>434.5</v>
      </c>
      <c r="G330" s="8">
        <f>VLOOKUP(B330,'[1]06-07-2020'!$B$3:G1955,6,0)</f>
        <v>427.15</v>
      </c>
      <c r="H330" s="9">
        <f t="shared" si="15"/>
        <v>-0.522652237710932</v>
      </c>
      <c r="I330" s="9">
        <f t="shared" si="15"/>
        <v>0.66954851104707</v>
      </c>
      <c r="J330" s="9">
        <f t="shared" si="16"/>
        <v>-0.203044754218635</v>
      </c>
      <c r="K330" s="9">
        <f t="shared" si="16"/>
        <v>0.641306436119116</v>
      </c>
      <c r="L330" s="9">
        <f t="shared" si="17"/>
        <v>-0.216526045487894</v>
      </c>
    </row>
    <row r="331" spans="2:12">
      <c r="B331" s="7" t="s">
        <v>420</v>
      </c>
      <c r="C331" s="7" t="s">
        <v>99</v>
      </c>
      <c r="D331" s="8">
        <v>98.75</v>
      </c>
      <c r="E331" s="8">
        <v>47.15</v>
      </c>
      <c r="F331" s="8">
        <v>62.2</v>
      </c>
      <c r="G331" s="8">
        <f>VLOOKUP(B331,'[1]06-07-2020'!$B$3:G1956,6,0)</f>
        <v>61.45</v>
      </c>
      <c r="H331" s="9">
        <f t="shared" si="15"/>
        <v>-0.52253164556962</v>
      </c>
      <c r="I331" s="9">
        <f t="shared" si="15"/>
        <v>0.319194061505833</v>
      </c>
      <c r="J331" s="9">
        <f t="shared" si="16"/>
        <v>-0.370126582278481</v>
      </c>
      <c r="K331" s="9">
        <f t="shared" si="16"/>
        <v>0.303287380699894</v>
      </c>
      <c r="L331" s="9">
        <f t="shared" si="17"/>
        <v>-0.377721518987342</v>
      </c>
    </row>
    <row r="332" spans="2:12">
      <c r="B332" s="7" t="s">
        <v>421</v>
      </c>
      <c r="C332" s="7" t="s">
        <v>25</v>
      </c>
      <c r="D332" s="8">
        <v>35.8</v>
      </c>
      <c r="E332" s="8">
        <v>17.1</v>
      </c>
      <c r="F332" s="8">
        <v>23.15</v>
      </c>
      <c r="G332" s="8">
        <f>VLOOKUP(B332,'[1]06-07-2020'!$B$3:G1957,6,0)</f>
        <v>27.9</v>
      </c>
      <c r="H332" s="9">
        <f t="shared" si="15"/>
        <v>-0.522346368715084</v>
      </c>
      <c r="I332" s="9">
        <f t="shared" si="15"/>
        <v>0.353801169590643</v>
      </c>
      <c r="J332" s="9">
        <f t="shared" si="16"/>
        <v>-0.353351955307263</v>
      </c>
      <c r="K332" s="9">
        <f t="shared" si="16"/>
        <v>0.631578947368421</v>
      </c>
      <c r="L332" s="9">
        <f t="shared" si="17"/>
        <v>-0.220670391061453</v>
      </c>
    </row>
    <row r="333" spans="2:12">
      <c r="B333" s="7" t="s">
        <v>422</v>
      </c>
      <c r="C333" s="7" t="s">
        <v>81</v>
      </c>
      <c r="D333" s="8">
        <v>8.05</v>
      </c>
      <c r="E333" s="8">
        <v>3.85</v>
      </c>
      <c r="F333" s="8">
        <v>4.65</v>
      </c>
      <c r="G333" s="8">
        <f>VLOOKUP(B333,'[1]06-07-2020'!$B$3:G1958,6,0)</f>
        <v>5.25</v>
      </c>
      <c r="H333" s="9">
        <f t="shared" si="15"/>
        <v>-0.521739130434783</v>
      </c>
      <c r="I333" s="9">
        <f t="shared" si="15"/>
        <v>0.207792207792208</v>
      </c>
      <c r="J333" s="9">
        <f t="shared" si="16"/>
        <v>-0.422360248447205</v>
      </c>
      <c r="K333" s="9">
        <f t="shared" si="16"/>
        <v>0.363636363636364</v>
      </c>
      <c r="L333" s="9">
        <f t="shared" si="17"/>
        <v>-0.347826086956522</v>
      </c>
    </row>
    <row r="334" spans="2:12">
      <c r="B334" s="7" t="s">
        <v>423</v>
      </c>
      <c r="C334" s="7" t="s">
        <v>81</v>
      </c>
      <c r="D334" s="8">
        <v>1.15</v>
      </c>
      <c r="E334" s="8">
        <v>0.55</v>
      </c>
      <c r="F334" s="8">
        <v>0.85</v>
      </c>
      <c r="G334" s="8">
        <f>VLOOKUP(B334,'[1]06-07-2020'!$B$3:G1959,6,0)</f>
        <v>1.15</v>
      </c>
      <c r="H334" s="9">
        <f t="shared" si="15"/>
        <v>-0.521739130434782</v>
      </c>
      <c r="I334" s="9">
        <f t="shared" si="15"/>
        <v>0.545454545454545</v>
      </c>
      <c r="J334" s="9">
        <f t="shared" si="16"/>
        <v>-0.260869565217391</v>
      </c>
      <c r="K334" s="9">
        <f t="shared" si="16"/>
        <v>1.09090909090909</v>
      </c>
      <c r="L334" s="9">
        <f t="shared" si="17"/>
        <v>0</v>
      </c>
    </row>
    <row r="335" spans="2:12">
      <c r="B335" s="7" t="s">
        <v>424</v>
      </c>
      <c r="C335" s="7" t="s">
        <v>111</v>
      </c>
      <c r="D335" s="8">
        <v>26.65</v>
      </c>
      <c r="E335" s="8">
        <v>12.75</v>
      </c>
      <c r="F335" s="8">
        <v>17.75</v>
      </c>
      <c r="G335" s="8">
        <f>VLOOKUP(B335,'[1]06-07-2020'!$B$3:G1960,6,0)</f>
        <v>25.1</v>
      </c>
      <c r="H335" s="9">
        <f t="shared" si="15"/>
        <v>-0.521575984990619</v>
      </c>
      <c r="I335" s="9">
        <f t="shared" si="15"/>
        <v>0.392156862745098</v>
      </c>
      <c r="J335" s="9">
        <f t="shared" si="16"/>
        <v>-0.333958724202627</v>
      </c>
      <c r="K335" s="9">
        <f t="shared" si="16"/>
        <v>0.968627450980392</v>
      </c>
      <c r="L335" s="9">
        <f t="shared" si="17"/>
        <v>-0.0581613508442776</v>
      </c>
    </row>
    <row r="336" spans="2:12">
      <c r="B336" s="7" t="s">
        <v>425</v>
      </c>
      <c r="C336" s="7" t="s">
        <v>362</v>
      </c>
      <c r="D336" s="8">
        <v>57.25</v>
      </c>
      <c r="E336" s="8">
        <v>27.4</v>
      </c>
      <c r="F336" s="8">
        <v>57.1</v>
      </c>
      <c r="G336" s="8">
        <f>VLOOKUP(B336,'[1]06-07-2020'!$B$3:G1961,6,0)</f>
        <v>63.85</v>
      </c>
      <c r="H336" s="9">
        <f t="shared" si="15"/>
        <v>-0.521397379912664</v>
      </c>
      <c r="I336" s="9">
        <f t="shared" si="15"/>
        <v>1.08394160583942</v>
      </c>
      <c r="J336" s="9">
        <f t="shared" si="16"/>
        <v>-0.00262008733624452</v>
      </c>
      <c r="K336" s="9">
        <f t="shared" si="16"/>
        <v>1.33029197080292</v>
      </c>
      <c r="L336" s="9">
        <f t="shared" si="17"/>
        <v>0.11528384279476</v>
      </c>
    </row>
    <row r="337" spans="2:12">
      <c r="B337" s="7" t="s">
        <v>426</v>
      </c>
      <c r="C337" s="7" t="s">
        <v>13</v>
      </c>
      <c r="D337" s="8">
        <v>69.75</v>
      </c>
      <c r="E337" s="8">
        <v>33.4</v>
      </c>
      <c r="F337" s="8">
        <v>41.85</v>
      </c>
      <c r="G337" s="8">
        <f>VLOOKUP(B337,'[1]06-07-2020'!$B$3:G1962,6,0)</f>
        <v>53.55</v>
      </c>
      <c r="H337" s="9">
        <f t="shared" si="15"/>
        <v>-0.521146953405018</v>
      </c>
      <c r="I337" s="9">
        <f t="shared" si="15"/>
        <v>0.252994011976048</v>
      </c>
      <c r="J337" s="9">
        <f t="shared" si="16"/>
        <v>-0.4</v>
      </c>
      <c r="K337" s="9">
        <f t="shared" si="16"/>
        <v>0.603293413173653</v>
      </c>
      <c r="L337" s="9">
        <f t="shared" si="17"/>
        <v>-0.232258064516129</v>
      </c>
    </row>
    <row r="338" spans="2:12">
      <c r="B338" s="7" t="s">
        <v>427</v>
      </c>
      <c r="C338" s="7" t="s">
        <v>21</v>
      </c>
      <c r="D338" s="8">
        <v>4.8</v>
      </c>
      <c r="E338" s="8">
        <v>2.3</v>
      </c>
      <c r="F338" s="8">
        <v>3.85</v>
      </c>
      <c r="G338" s="8">
        <f>VLOOKUP(B338,'[1]06-07-2020'!$B$3:G1963,6,0)</f>
        <v>4.2</v>
      </c>
      <c r="H338" s="9">
        <f t="shared" si="15"/>
        <v>-0.520833333333333</v>
      </c>
      <c r="I338" s="9">
        <f t="shared" si="15"/>
        <v>0.673913043478261</v>
      </c>
      <c r="J338" s="9">
        <f t="shared" si="16"/>
        <v>-0.197916666666667</v>
      </c>
      <c r="K338" s="9">
        <f t="shared" si="16"/>
        <v>0.826086956521739</v>
      </c>
      <c r="L338" s="9">
        <f t="shared" si="17"/>
        <v>-0.125</v>
      </c>
    </row>
    <row r="339" spans="2:12">
      <c r="B339" s="7" t="s">
        <v>428</v>
      </c>
      <c r="C339" s="7" t="s">
        <v>56</v>
      </c>
      <c r="D339" s="8">
        <v>15.1</v>
      </c>
      <c r="E339" s="8">
        <v>7.25</v>
      </c>
      <c r="F339" s="8">
        <v>12.35</v>
      </c>
      <c r="G339" s="8">
        <f>VLOOKUP(B339,'[1]06-07-2020'!$B$3:G1964,6,0)</f>
        <v>14.9</v>
      </c>
      <c r="H339" s="9">
        <f t="shared" si="15"/>
        <v>-0.519867549668874</v>
      </c>
      <c r="I339" s="9">
        <f t="shared" si="15"/>
        <v>0.703448275862069</v>
      </c>
      <c r="J339" s="9">
        <f t="shared" si="16"/>
        <v>-0.182119205298013</v>
      </c>
      <c r="K339" s="9">
        <f t="shared" si="16"/>
        <v>1.0551724137931</v>
      </c>
      <c r="L339" s="9">
        <f t="shared" si="17"/>
        <v>-0.0132450331125827</v>
      </c>
    </row>
    <row r="340" spans="2:12">
      <c r="B340" s="7" t="s">
        <v>429</v>
      </c>
      <c r="C340" s="7" t="s">
        <v>430</v>
      </c>
      <c r="D340" s="8">
        <v>35.3</v>
      </c>
      <c r="E340" s="8">
        <v>16.95</v>
      </c>
      <c r="F340" s="8">
        <v>25.2</v>
      </c>
      <c r="G340" s="8">
        <f>VLOOKUP(B340,'[1]06-07-2020'!$B$3:G1965,6,0)</f>
        <v>25.95</v>
      </c>
      <c r="H340" s="9">
        <f t="shared" si="15"/>
        <v>-0.519830028328612</v>
      </c>
      <c r="I340" s="9">
        <f t="shared" si="15"/>
        <v>0.486725663716814</v>
      </c>
      <c r="J340" s="9">
        <f t="shared" si="16"/>
        <v>-0.286118980169972</v>
      </c>
      <c r="K340" s="9">
        <f t="shared" si="16"/>
        <v>0.530973451327434</v>
      </c>
      <c r="L340" s="9">
        <f t="shared" si="17"/>
        <v>-0.264872521246459</v>
      </c>
    </row>
    <row r="341" spans="2:12">
      <c r="B341" s="7" t="s">
        <v>431</v>
      </c>
      <c r="C341" s="7" t="s">
        <v>97</v>
      </c>
      <c r="D341" s="8">
        <v>285.45</v>
      </c>
      <c r="E341" s="8">
        <v>137.1</v>
      </c>
      <c r="F341" s="8">
        <v>181.85</v>
      </c>
      <c r="G341" s="8">
        <f>VLOOKUP(B341,'[1]06-07-2020'!$B$3:G1966,6,0)</f>
        <v>202.35</v>
      </c>
      <c r="H341" s="9">
        <f t="shared" si="15"/>
        <v>-0.519705727798213</v>
      </c>
      <c r="I341" s="9">
        <f t="shared" si="15"/>
        <v>0.326404084609774</v>
      </c>
      <c r="J341" s="9">
        <f t="shared" si="16"/>
        <v>-0.362935715536872</v>
      </c>
      <c r="K341" s="9">
        <f t="shared" si="16"/>
        <v>0.475929978118162</v>
      </c>
      <c r="L341" s="9">
        <f t="shared" si="17"/>
        <v>-0.291119285338938</v>
      </c>
    </row>
    <row r="342" spans="2:12">
      <c r="B342" s="7" t="s">
        <v>432</v>
      </c>
      <c r="C342" s="7" t="s">
        <v>261</v>
      </c>
      <c r="D342" s="8">
        <v>78.7</v>
      </c>
      <c r="E342" s="8">
        <v>37.8</v>
      </c>
      <c r="F342" s="8">
        <v>49.55</v>
      </c>
      <c r="G342" s="8">
        <f>VLOOKUP(B342,'[1]06-07-2020'!$B$3:G1967,6,0)</f>
        <v>66.6</v>
      </c>
      <c r="H342" s="9">
        <f t="shared" si="15"/>
        <v>-0.519695044472681</v>
      </c>
      <c r="I342" s="9">
        <f t="shared" si="15"/>
        <v>0.310846560846561</v>
      </c>
      <c r="J342" s="9">
        <f t="shared" si="16"/>
        <v>-0.370393900889454</v>
      </c>
      <c r="K342" s="9">
        <f t="shared" si="16"/>
        <v>0.761904761904762</v>
      </c>
      <c r="L342" s="9">
        <f t="shared" si="17"/>
        <v>-0.153748411689962</v>
      </c>
    </row>
    <row r="343" spans="2:12">
      <c r="B343" s="7" t="s">
        <v>433</v>
      </c>
      <c r="C343" s="7" t="s">
        <v>74</v>
      </c>
      <c r="D343" s="8">
        <v>247.4</v>
      </c>
      <c r="E343" s="8">
        <v>119.05</v>
      </c>
      <c r="F343" s="8">
        <v>164.65</v>
      </c>
      <c r="G343" s="8">
        <f>VLOOKUP(B343,'[1]06-07-2020'!$B$3:G1968,6,0)</f>
        <v>172.5</v>
      </c>
      <c r="H343" s="9">
        <f t="shared" si="15"/>
        <v>-0.518795472918351</v>
      </c>
      <c r="I343" s="9">
        <f t="shared" si="15"/>
        <v>0.383032339353213</v>
      </c>
      <c r="J343" s="9">
        <f t="shared" si="16"/>
        <v>-0.33447857720291</v>
      </c>
      <c r="K343" s="9">
        <f t="shared" si="16"/>
        <v>0.448971020579588</v>
      </c>
      <c r="L343" s="9">
        <f t="shared" si="17"/>
        <v>-0.302748585286985</v>
      </c>
    </row>
    <row r="344" spans="2:12">
      <c r="B344" s="7" t="s">
        <v>434</v>
      </c>
      <c r="C344" s="7" t="s">
        <v>19</v>
      </c>
      <c r="D344" s="8">
        <v>389.6</v>
      </c>
      <c r="E344" s="8">
        <v>187.5</v>
      </c>
      <c r="F344" s="8">
        <v>214.75</v>
      </c>
      <c r="G344" s="8">
        <f>VLOOKUP(B344,'[1]06-07-2020'!$B$3:G1969,6,0)</f>
        <v>171.05</v>
      </c>
      <c r="H344" s="9">
        <f t="shared" si="15"/>
        <v>-0.518737166324435</v>
      </c>
      <c r="I344" s="9">
        <f t="shared" si="15"/>
        <v>0.145333333333333</v>
      </c>
      <c r="J344" s="9">
        <f t="shared" si="16"/>
        <v>-0.44879363449692</v>
      </c>
      <c r="K344" s="9">
        <f t="shared" si="16"/>
        <v>-0.0877333333333333</v>
      </c>
      <c r="L344" s="9">
        <f t="shared" si="17"/>
        <v>-0.560959958932238</v>
      </c>
    </row>
    <row r="345" spans="2:12">
      <c r="B345" s="7" t="s">
        <v>435</v>
      </c>
      <c r="C345" s="7" t="s">
        <v>122</v>
      </c>
      <c r="D345" s="8">
        <v>6.85</v>
      </c>
      <c r="E345" s="8">
        <v>3.3</v>
      </c>
      <c r="F345" s="8">
        <v>8.95</v>
      </c>
      <c r="G345" s="8">
        <f>VLOOKUP(B345,'[1]06-07-2020'!$B$3:G1970,6,0)</f>
        <v>12.65</v>
      </c>
      <c r="H345" s="9">
        <f t="shared" si="15"/>
        <v>-0.518248175182482</v>
      </c>
      <c r="I345" s="9">
        <f t="shared" si="15"/>
        <v>1.71212121212121</v>
      </c>
      <c r="J345" s="9">
        <f t="shared" si="16"/>
        <v>0.306569343065693</v>
      </c>
      <c r="K345" s="9">
        <f t="shared" si="16"/>
        <v>2.83333333333333</v>
      </c>
      <c r="L345" s="9">
        <f t="shared" si="17"/>
        <v>0.846715328467153</v>
      </c>
    </row>
    <row r="346" spans="2:12">
      <c r="B346" s="7" t="s">
        <v>436</v>
      </c>
      <c r="C346" s="7" t="s">
        <v>11</v>
      </c>
      <c r="D346" s="8">
        <v>89.65</v>
      </c>
      <c r="E346" s="8">
        <v>43.2</v>
      </c>
      <c r="F346" s="8">
        <v>53.9</v>
      </c>
      <c r="G346" s="8">
        <f>VLOOKUP(B346,'[1]06-07-2020'!$B$3:G1971,6,0)</f>
        <v>64.7</v>
      </c>
      <c r="H346" s="9">
        <f t="shared" si="15"/>
        <v>-0.518126045733408</v>
      </c>
      <c r="I346" s="9">
        <f t="shared" si="15"/>
        <v>0.247685185185185</v>
      </c>
      <c r="J346" s="9">
        <f t="shared" si="16"/>
        <v>-0.398773006134969</v>
      </c>
      <c r="K346" s="9">
        <f t="shared" si="16"/>
        <v>0.497685185185185</v>
      </c>
      <c r="L346" s="9">
        <f t="shared" si="17"/>
        <v>-0.278304517568321</v>
      </c>
    </row>
    <row r="347" spans="2:12">
      <c r="B347" s="7" t="s">
        <v>437</v>
      </c>
      <c r="C347" s="7" t="s">
        <v>143</v>
      </c>
      <c r="D347" s="8">
        <v>172.85</v>
      </c>
      <c r="E347" s="8">
        <v>83.3</v>
      </c>
      <c r="F347" s="8">
        <v>141.85</v>
      </c>
      <c r="G347" s="8">
        <f>VLOOKUP(B347,'[1]06-07-2020'!$B$3:G1972,6,0)</f>
        <v>163.8</v>
      </c>
      <c r="H347" s="9">
        <f t="shared" si="15"/>
        <v>-0.518079259473532</v>
      </c>
      <c r="I347" s="9">
        <f t="shared" si="15"/>
        <v>0.702881152460984</v>
      </c>
      <c r="J347" s="9">
        <f t="shared" si="16"/>
        <v>-0.179346253977437</v>
      </c>
      <c r="K347" s="9">
        <f t="shared" si="16"/>
        <v>0.966386554621849</v>
      </c>
      <c r="L347" s="9">
        <f t="shared" si="17"/>
        <v>-0.0523575354353485</v>
      </c>
    </row>
    <row r="348" spans="2:12">
      <c r="B348" s="7" t="s">
        <v>438</v>
      </c>
      <c r="C348" s="7" t="s">
        <v>54</v>
      </c>
      <c r="D348" s="8">
        <v>121.95</v>
      </c>
      <c r="E348" s="8">
        <v>58.85</v>
      </c>
      <c r="F348" s="8">
        <v>91.35</v>
      </c>
      <c r="G348" s="8">
        <f>VLOOKUP(B348,'[1]06-07-2020'!$B$3:G1973,6,0)</f>
        <v>106</v>
      </c>
      <c r="H348" s="9">
        <f t="shared" si="15"/>
        <v>-0.517425174251743</v>
      </c>
      <c r="I348" s="9">
        <f t="shared" si="15"/>
        <v>0.552251486830926</v>
      </c>
      <c r="J348" s="9">
        <f t="shared" si="16"/>
        <v>-0.250922509225092</v>
      </c>
      <c r="K348" s="9">
        <f t="shared" si="16"/>
        <v>0.801189464740867</v>
      </c>
      <c r="L348" s="9">
        <f t="shared" si="17"/>
        <v>-0.130791307913079</v>
      </c>
    </row>
    <row r="349" spans="2:12">
      <c r="B349" s="7" t="s">
        <v>439</v>
      </c>
      <c r="C349" s="7" t="s">
        <v>166</v>
      </c>
      <c r="D349" s="8">
        <v>73</v>
      </c>
      <c r="E349" s="8">
        <v>35.25</v>
      </c>
      <c r="F349" s="8">
        <v>43.5</v>
      </c>
      <c r="G349" s="8">
        <f>VLOOKUP(B349,'[1]06-07-2020'!$B$3:G1974,6,0)</f>
        <v>56.05</v>
      </c>
      <c r="H349" s="9">
        <f t="shared" si="15"/>
        <v>-0.517123287671233</v>
      </c>
      <c r="I349" s="9">
        <f t="shared" si="15"/>
        <v>0.234042553191489</v>
      </c>
      <c r="J349" s="9">
        <f t="shared" si="16"/>
        <v>-0.404109589041096</v>
      </c>
      <c r="K349" s="9">
        <f t="shared" si="16"/>
        <v>0.590070921985816</v>
      </c>
      <c r="L349" s="9">
        <f t="shared" si="17"/>
        <v>-0.232191780821918</v>
      </c>
    </row>
    <row r="350" spans="2:12">
      <c r="B350" s="7" t="s">
        <v>440</v>
      </c>
      <c r="C350" s="7" t="s">
        <v>25</v>
      </c>
      <c r="D350" s="8">
        <v>236.4</v>
      </c>
      <c r="E350" s="8">
        <v>114.2</v>
      </c>
      <c r="F350" s="8">
        <v>156.55</v>
      </c>
      <c r="G350" s="8">
        <f>VLOOKUP(B350,'[1]06-07-2020'!$B$3:G1975,6,0)</f>
        <v>156.65</v>
      </c>
      <c r="H350" s="9">
        <f t="shared" si="15"/>
        <v>-0.516920473773266</v>
      </c>
      <c r="I350" s="9">
        <f t="shared" si="15"/>
        <v>0.370840630472855</v>
      </c>
      <c r="J350" s="9">
        <f t="shared" si="16"/>
        <v>-0.337774957698816</v>
      </c>
      <c r="K350" s="9">
        <f t="shared" si="16"/>
        <v>0.371716287215412</v>
      </c>
      <c r="L350" s="9">
        <f t="shared" si="17"/>
        <v>-0.337351945854484</v>
      </c>
    </row>
    <row r="351" spans="2:12">
      <c r="B351" s="7" t="s">
        <v>441</v>
      </c>
      <c r="C351" s="7" t="s">
        <v>99</v>
      </c>
      <c r="D351" s="8">
        <v>116.9</v>
      </c>
      <c r="E351" s="8">
        <v>56.5</v>
      </c>
      <c r="F351" s="8">
        <v>68.8</v>
      </c>
      <c r="G351" s="8">
        <f>VLOOKUP(B351,'[1]06-07-2020'!$B$3:G1976,6,0)</f>
        <v>83.15</v>
      </c>
      <c r="H351" s="9">
        <f t="shared" si="15"/>
        <v>-0.516680923866553</v>
      </c>
      <c r="I351" s="9">
        <f t="shared" si="15"/>
        <v>0.217699115044248</v>
      </c>
      <c r="J351" s="9">
        <f t="shared" si="16"/>
        <v>-0.411462788708298</v>
      </c>
      <c r="K351" s="9">
        <f t="shared" si="16"/>
        <v>0.471681415929204</v>
      </c>
      <c r="L351" s="9">
        <f t="shared" si="17"/>
        <v>-0.288708297690334</v>
      </c>
    </row>
    <row r="352" spans="2:12">
      <c r="B352" s="7" t="s">
        <v>442</v>
      </c>
      <c r="C352" s="7" t="s">
        <v>289</v>
      </c>
      <c r="D352" s="8">
        <v>1.55</v>
      </c>
      <c r="E352" s="8">
        <v>0.75</v>
      </c>
      <c r="F352" s="8">
        <v>1.85</v>
      </c>
      <c r="G352" s="8">
        <f>VLOOKUP(B352,'[1]06-07-2020'!$B$3:G1977,6,0)</f>
        <v>3.8</v>
      </c>
      <c r="H352" s="9">
        <f t="shared" si="15"/>
        <v>-0.516129032258065</v>
      </c>
      <c r="I352" s="9">
        <f t="shared" si="15"/>
        <v>1.46666666666667</v>
      </c>
      <c r="J352" s="9">
        <f t="shared" si="16"/>
        <v>0.193548387096774</v>
      </c>
      <c r="K352" s="9">
        <f t="shared" si="16"/>
        <v>4.06666666666667</v>
      </c>
      <c r="L352" s="9">
        <f t="shared" si="17"/>
        <v>1.45161290322581</v>
      </c>
    </row>
    <row r="353" spans="2:12">
      <c r="B353" s="7" t="s">
        <v>443</v>
      </c>
      <c r="C353" s="7" t="s">
        <v>257</v>
      </c>
      <c r="D353" s="8">
        <v>69.95</v>
      </c>
      <c r="E353" s="8">
        <v>33.85</v>
      </c>
      <c r="F353" s="8">
        <v>53.65</v>
      </c>
      <c r="G353" s="8">
        <f>VLOOKUP(B353,'[1]06-07-2020'!$B$3:G1978,6,0)</f>
        <v>72.4</v>
      </c>
      <c r="H353" s="9">
        <f t="shared" si="15"/>
        <v>-0.516082916368835</v>
      </c>
      <c r="I353" s="9">
        <f t="shared" si="15"/>
        <v>0.58493353028065</v>
      </c>
      <c r="J353" s="9">
        <f t="shared" si="16"/>
        <v>-0.233023588277341</v>
      </c>
      <c r="K353" s="9">
        <f t="shared" si="16"/>
        <v>1.13884785819793</v>
      </c>
      <c r="L353" s="9">
        <f t="shared" si="17"/>
        <v>0.0350250178699071</v>
      </c>
    </row>
    <row r="354" spans="2:12">
      <c r="B354" s="7" t="s">
        <v>444</v>
      </c>
      <c r="C354" s="7" t="s">
        <v>19</v>
      </c>
      <c r="D354" s="8">
        <v>21.8</v>
      </c>
      <c r="E354" s="8">
        <v>10.55</v>
      </c>
      <c r="F354" s="8">
        <v>12.9</v>
      </c>
      <c r="G354" s="8">
        <f>VLOOKUP(B354,'[1]06-07-2020'!$B$3:G1979,6,0)</f>
        <v>16.2</v>
      </c>
      <c r="H354" s="9">
        <f t="shared" si="15"/>
        <v>-0.51605504587156</v>
      </c>
      <c r="I354" s="9">
        <f t="shared" si="15"/>
        <v>0.222748815165877</v>
      </c>
      <c r="J354" s="9">
        <f t="shared" si="16"/>
        <v>-0.408256880733945</v>
      </c>
      <c r="K354" s="9">
        <f t="shared" si="16"/>
        <v>0.535545023696682</v>
      </c>
      <c r="L354" s="9">
        <f t="shared" si="17"/>
        <v>-0.256880733944954</v>
      </c>
    </row>
    <row r="355" spans="2:12">
      <c r="B355" s="7" t="s">
        <v>445</v>
      </c>
      <c r="C355" s="7" t="s">
        <v>81</v>
      </c>
      <c r="D355" s="8">
        <v>88.85</v>
      </c>
      <c r="E355" s="8">
        <v>43</v>
      </c>
      <c r="F355" s="8">
        <v>52.65</v>
      </c>
      <c r="G355" s="8">
        <f>VLOOKUP(B355,'[1]06-07-2020'!$B$3:G1980,6,0)</f>
        <v>52.7</v>
      </c>
      <c r="H355" s="9">
        <f t="shared" si="15"/>
        <v>-0.5160382667417</v>
      </c>
      <c r="I355" s="9">
        <f t="shared" si="15"/>
        <v>0.224418604651163</v>
      </c>
      <c r="J355" s="9">
        <f t="shared" si="16"/>
        <v>-0.407428249859313</v>
      </c>
      <c r="K355" s="9">
        <f t="shared" si="16"/>
        <v>0.225581395348837</v>
      </c>
      <c r="L355" s="9">
        <f t="shared" si="17"/>
        <v>-0.40686550365785</v>
      </c>
    </row>
    <row r="356" spans="2:12">
      <c r="B356" s="7" t="s">
        <v>446</v>
      </c>
      <c r="C356" s="7" t="s">
        <v>447</v>
      </c>
      <c r="D356" s="8">
        <v>42.95</v>
      </c>
      <c r="E356" s="8">
        <v>20.8</v>
      </c>
      <c r="F356" s="8">
        <v>28.85</v>
      </c>
      <c r="G356" s="8">
        <f>VLOOKUP(B356,'[1]06-07-2020'!$B$3:G1981,6,0)</f>
        <v>28.7</v>
      </c>
      <c r="H356" s="9">
        <f t="shared" si="15"/>
        <v>-0.515715948777648</v>
      </c>
      <c r="I356" s="9">
        <f t="shared" si="15"/>
        <v>0.387019230769231</v>
      </c>
      <c r="J356" s="9">
        <f t="shared" si="16"/>
        <v>-0.328288707799767</v>
      </c>
      <c r="K356" s="9">
        <f t="shared" si="16"/>
        <v>0.379807692307692</v>
      </c>
      <c r="L356" s="9">
        <f t="shared" si="17"/>
        <v>-0.331781140861467</v>
      </c>
    </row>
    <row r="357" spans="2:12">
      <c r="B357" s="7" t="s">
        <v>448</v>
      </c>
      <c r="C357" s="7" t="s">
        <v>321</v>
      </c>
      <c r="D357" s="8">
        <v>117.15</v>
      </c>
      <c r="E357" s="8">
        <v>56.75</v>
      </c>
      <c r="F357" s="8">
        <v>63.05</v>
      </c>
      <c r="G357" s="8">
        <f>VLOOKUP(B357,'[1]06-07-2020'!$B$3:G1982,6,0)</f>
        <v>81</v>
      </c>
      <c r="H357" s="9">
        <f t="shared" si="15"/>
        <v>-0.51557831839522</v>
      </c>
      <c r="I357" s="9">
        <f t="shared" si="15"/>
        <v>0.111013215859031</v>
      </c>
      <c r="J357" s="9">
        <f t="shared" si="16"/>
        <v>-0.461801109688434</v>
      </c>
      <c r="K357" s="9">
        <f t="shared" si="16"/>
        <v>0.427312775330396</v>
      </c>
      <c r="L357" s="9">
        <f t="shared" si="17"/>
        <v>-0.308578745198464</v>
      </c>
    </row>
    <row r="358" spans="2:12">
      <c r="B358" s="7" t="s">
        <v>449</v>
      </c>
      <c r="C358" s="7" t="s">
        <v>278</v>
      </c>
      <c r="D358" s="8">
        <v>14.55</v>
      </c>
      <c r="E358" s="8">
        <v>7.05</v>
      </c>
      <c r="F358" s="8">
        <v>10</v>
      </c>
      <c r="G358" s="8">
        <f>VLOOKUP(B358,'[1]06-07-2020'!$B$3:G1983,6,0)</f>
        <v>14.8</v>
      </c>
      <c r="H358" s="9">
        <f t="shared" si="15"/>
        <v>-0.515463917525773</v>
      </c>
      <c r="I358" s="9">
        <f t="shared" si="15"/>
        <v>0.418439716312057</v>
      </c>
      <c r="J358" s="9">
        <f t="shared" si="16"/>
        <v>-0.312714776632302</v>
      </c>
      <c r="K358" s="9">
        <f t="shared" si="16"/>
        <v>1.09929078014184</v>
      </c>
      <c r="L358" s="9">
        <f t="shared" si="17"/>
        <v>0.0171821305841924</v>
      </c>
    </row>
    <row r="359" spans="2:12">
      <c r="B359" s="7" t="s">
        <v>450</v>
      </c>
      <c r="C359" s="7" t="s">
        <v>97</v>
      </c>
      <c r="D359" s="8">
        <v>80.25</v>
      </c>
      <c r="E359" s="8">
        <v>38.9</v>
      </c>
      <c r="F359" s="8">
        <v>57.6</v>
      </c>
      <c r="G359" s="8">
        <f>VLOOKUP(B359,'[1]06-07-2020'!$B$3:G1984,6,0)</f>
        <v>70.6</v>
      </c>
      <c r="H359" s="9">
        <f t="shared" si="15"/>
        <v>-0.515264797507788</v>
      </c>
      <c r="I359" s="9">
        <f t="shared" si="15"/>
        <v>0.480719794344473</v>
      </c>
      <c r="J359" s="9">
        <f t="shared" si="16"/>
        <v>-0.282242990654206</v>
      </c>
      <c r="K359" s="9">
        <f t="shared" si="16"/>
        <v>0.814910025706941</v>
      </c>
      <c r="L359" s="9">
        <f t="shared" si="17"/>
        <v>-0.120249221183801</v>
      </c>
    </row>
    <row r="360" spans="2:12">
      <c r="B360" s="7" t="s">
        <v>451</v>
      </c>
      <c r="C360" s="7" t="s">
        <v>305</v>
      </c>
      <c r="D360" s="8">
        <v>168.6</v>
      </c>
      <c r="E360" s="8">
        <v>81.75</v>
      </c>
      <c r="F360" s="8">
        <v>135.05</v>
      </c>
      <c r="G360" s="8">
        <f>VLOOKUP(B360,'[1]06-07-2020'!$B$3:G1985,6,0)</f>
        <v>160.95</v>
      </c>
      <c r="H360" s="9">
        <f t="shared" si="15"/>
        <v>-0.515124555160142</v>
      </c>
      <c r="I360" s="9">
        <f t="shared" si="15"/>
        <v>0.651987767584098</v>
      </c>
      <c r="J360" s="9">
        <f t="shared" si="16"/>
        <v>-0.198991696322657</v>
      </c>
      <c r="K360" s="9">
        <f t="shared" si="16"/>
        <v>0.968807339449541</v>
      </c>
      <c r="L360" s="9">
        <f t="shared" si="17"/>
        <v>-0.0453736654804271</v>
      </c>
    </row>
    <row r="361" spans="2:12">
      <c r="B361" s="7" t="s">
        <v>452</v>
      </c>
      <c r="C361" s="7" t="s">
        <v>97</v>
      </c>
      <c r="D361" s="8">
        <v>891.55</v>
      </c>
      <c r="E361" s="8">
        <v>432.35</v>
      </c>
      <c r="F361" s="8">
        <v>567.65</v>
      </c>
      <c r="G361" s="8">
        <f>VLOOKUP(B361,'[1]06-07-2020'!$B$3:G1986,6,0)</f>
        <v>718.6</v>
      </c>
      <c r="H361" s="9">
        <f t="shared" si="15"/>
        <v>-0.515058044977848</v>
      </c>
      <c r="I361" s="9">
        <f t="shared" si="15"/>
        <v>0.312940904359893</v>
      </c>
      <c r="J361" s="9">
        <f t="shared" si="16"/>
        <v>-0.36329987101116</v>
      </c>
      <c r="K361" s="9">
        <f t="shared" si="16"/>
        <v>0.66207933387302</v>
      </c>
      <c r="L361" s="9">
        <f t="shared" si="17"/>
        <v>-0.193987998429701</v>
      </c>
    </row>
    <row r="362" spans="2:12">
      <c r="B362" s="7" t="s">
        <v>453</v>
      </c>
      <c r="C362" s="7" t="s">
        <v>9</v>
      </c>
      <c r="D362" s="8">
        <v>161.95</v>
      </c>
      <c r="E362" s="8">
        <v>78.55</v>
      </c>
      <c r="F362" s="8">
        <v>104.7</v>
      </c>
      <c r="G362" s="8">
        <f>VLOOKUP(B362,'[1]06-07-2020'!$B$3:G1987,6,0)</f>
        <v>117.8</v>
      </c>
      <c r="H362" s="9">
        <f t="shared" si="15"/>
        <v>-0.51497375733251</v>
      </c>
      <c r="I362" s="9">
        <f t="shared" si="15"/>
        <v>0.332908975175048</v>
      </c>
      <c r="J362" s="9">
        <f t="shared" si="16"/>
        <v>-0.353504167953072</v>
      </c>
      <c r="K362" s="9">
        <f t="shared" si="16"/>
        <v>0.499681731381286</v>
      </c>
      <c r="L362" s="9">
        <f t="shared" si="17"/>
        <v>-0.272615004631059</v>
      </c>
    </row>
    <row r="363" spans="2:12">
      <c r="B363" s="7" t="s">
        <v>454</v>
      </c>
      <c r="C363" s="7" t="s">
        <v>84</v>
      </c>
      <c r="D363" s="8">
        <v>873.5</v>
      </c>
      <c r="E363" s="8">
        <v>424.45</v>
      </c>
      <c r="F363" s="8">
        <v>554.05</v>
      </c>
      <c r="G363" s="8">
        <f>VLOOKUP(B363,'[1]06-07-2020'!$B$3:G1988,6,0)</f>
        <v>523.75</v>
      </c>
      <c r="H363" s="9">
        <f t="shared" si="15"/>
        <v>-0.514081282198054</v>
      </c>
      <c r="I363" s="9">
        <f t="shared" si="15"/>
        <v>0.305336317587466</v>
      </c>
      <c r="J363" s="9">
        <f t="shared" si="16"/>
        <v>-0.365712650257584</v>
      </c>
      <c r="K363" s="9">
        <f t="shared" si="16"/>
        <v>0.233949817410767</v>
      </c>
      <c r="L363" s="9">
        <f t="shared" si="17"/>
        <v>-0.400400686891815</v>
      </c>
    </row>
    <row r="364" spans="2:12">
      <c r="B364" s="7" t="s">
        <v>455</v>
      </c>
      <c r="C364" s="7" t="s">
        <v>81</v>
      </c>
      <c r="D364" s="8">
        <v>232.2</v>
      </c>
      <c r="E364" s="8">
        <v>112.95</v>
      </c>
      <c r="F364" s="8">
        <v>163.45</v>
      </c>
      <c r="G364" s="8">
        <f>VLOOKUP(B364,'[1]06-07-2020'!$B$3:G1989,6,0)</f>
        <v>164.3</v>
      </c>
      <c r="H364" s="9">
        <f t="shared" si="15"/>
        <v>-0.513565891472868</v>
      </c>
      <c r="I364" s="9">
        <f t="shared" si="15"/>
        <v>0.447100486941124</v>
      </c>
      <c r="J364" s="9">
        <f t="shared" si="16"/>
        <v>-0.296080964685616</v>
      </c>
      <c r="K364" s="9">
        <f t="shared" si="16"/>
        <v>0.454625940681718</v>
      </c>
      <c r="L364" s="9">
        <f t="shared" si="17"/>
        <v>-0.292420327304048</v>
      </c>
    </row>
    <row r="365" spans="2:12">
      <c r="B365" s="7" t="s">
        <v>456</v>
      </c>
      <c r="C365" s="7" t="s">
        <v>457</v>
      </c>
      <c r="D365" s="8">
        <v>99.8</v>
      </c>
      <c r="E365" s="8">
        <v>48.55</v>
      </c>
      <c r="F365" s="8">
        <v>88.65</v>
      </c>
      <c r="G365" s="8">
        <f>VLOOKUP(B365,'[1]06-07-2020'!$B$3:G1990,6,0)</f>
        <v>108.15</v>
      </c>
      <c r="H365" s="9">
        <f t="shared" si="15"/>
        <v>-0.513527054108216</v>
      </c>
      <c r="I365" s="9">
        <f t="shared" si="15"/>
        <v>0.8259526261586</v>
      </c>
      <c r="J365" s="9">
        <f t="shared" si="16"/>
        <v>-0.111723446893787</v>
      </c>
      <c r="K365" s="9">
        <f t="shared" si="16"/>
        <v>1.22760041194645</v>
      </c>
      <c r="L365" s="9">
        <f t="shared" si="17"/>
        <v>0.0836673346693388</v>
      </c>
    </row>
    <row r="366" spans="2:12">
      <c r="B366" s="7" t="s">
        <v>458</v>
      </c>
      <c r="C366" s="7" t="s">
        <v>150</v>
      </c>
      <c r="D366" s="8">
        <v>55.6</v>
      </c>
      <c r="E366" s="8">
        <v>27.05</v>
      </c>
      <c r="F366" s="8">
        <v>46.6</v>
      </c>
      <c r="G366" s="8">
        <f>VLOOKUP(B366,'[1]06-07-2020'!$B$3:G1991,6,0)</f>
        <v>43.95</v>
      </c>
      <c r="H366" s="9">
        <f t="shared" si="15"/>
        <v>-0.513489208633094</v>
      </c>
      <c r="I366" s="9">
        <f t="shared" si="15"/>
        <v>0.722735674676525</v>
      </c>
      <c r="J366" s="9">
        <f t="shared" si="16"/>
        <v>-0.161870503597122</v>
      </c>
      <c r="K366" s="9">
        <f t="shared" si="16"/>
        <v>0.624768946395564</v>
      </c>
      <c r="L366" s="9">
        <f t="shared" si="17"/>
        <v>-0.209532374100719</v>
      </c>
    </row>
    <row r="367" spans="2:13">
      <c r="B367" s="7"/>
      <c r="C367" s="7"/>
      <c r="D367" s="8"/>
      <c r="E367" s="8"/>
      <c r="F367" s="8"/>
      <c r="G367" s="8"/>
      <c r="H367" s="2" t="s">
        <v>0</v>
      </c>
      <c r="I367" s="3"/>
      <c r="J367" s="3"/>
      <c r="K367" s="3"/>
      <c r="L367" s="3"/>
      <c r="M367" s="3"/>
    </row>
    <row r="368" spans="2:12">
      <c r="B368" s="7" t="s">
        <v>459</v>
      </c>
      <c r="C368" s="7" t="s">
        <v>237</v>
      </c>
      <c r="D368" s="8">
        <v>184</v>
      </c>
      <c r="E368" s="8">
        <v>89.65</v>
      </c>
      <c r="F368" s="8">
        <v>101.45</v>
      </c>
      <c r="G368" s="8">
        <f>VLOOKUP(B368,'[1]06-07-2020'!$B$3:G1992,6,0)</f>
        <v>111.1</v>
      </c>
      <c r="H368" s="9">
        <f>+(E368-D368)/D368</f>
        <v>-0.512771739130435</v>
      </c>
      <c r="I368" s="9">
        <f>+(F368-E368)/E368</f>
        <v>0.131622978248745</v>
      </c>
      <c r="J368" s="9">
        <f>+(F368-D368)/D368</f>
        <v>-0.448641304347826</v>
      </c>
      <c r="K368" s="9">
        <f>+(G368-E368)/E368</f>
        <v>0.239263803680981</v>
      </c>
      <c r="L368" s="9">
        <f>+(G368-D368)/D368</f>
        <v>-0.396195652173913</v>
      </c>
    </row>
    <row r="369" spans="2:12">
      <c r="B369" s="7" t="s">
        <v>460</v>
      </c>
      <c r="C369" s="7" t="s">
        <v>166</v>
      </c>
      <c r="D369" s="8">
        <v>76.65</v>
      </c>
      <c r="E369" s="8">
        <v>37.35</v>
      </c>
      <c r="F369" s="8">
        <v>56.2</v>
      </c>
      <c r="G369" s="8">
        <f>VLOOKUP(B369,'[1]06-07-2020'!$B$3:G1993,6,0)</f>
        <v>67.4</v>
      </c>
      <c r="H369" s="9">
        <f>+(E369-D369)/D369</f>
        <v>-0.512720156555773</v>
      </c>
      <c r="I369" s="9">
        <f>+(F369-E369)/E369</f>
        <v>0.504685408299866</v>
      </c>
      <c r="J369" s="9">
        <f>+(F369-D369)/D369</f>
        <v>-0.266797129810828</v>
      </c>
      <c r="K369" s="9">
        <f>+(G369-E369)/E369</f>
        <v>0.804551539491299</v>
      </c>
      <c r="L369" s="9">
        <f>+(G369-D369)/D369</f>
        <v>-0.120678408349641</v>
      </c>
    </row>
    <row r="370" spans="2:12">
      <c r="B370" s="7" t="s">
        <v>461</v>
      </c>
      <c r="C370" s="7" t="s">
        <v>54</v>
      </c>
      <c r="D370" s="8">
        <v>284.55</v>
      </c>
      <c r="E370" s="8">
        <v>138.8</v>
      </c>
      <c r="F370" s="8">
        <v>151.6</v>
      </c>
      <c r="G370" s="8">
        <f>VLOOKUP(B370,'[1]06-07-2020'!$B$3:G1994,6,0)</f>
        <v>213</v>
      </c>
      <c r="H370" s="9">
        <f>+(E370-D370)/D370</f>
        <v>-0.512212264979793</v>
      </c>
      <c r="I370" s="9">
        <f>+(F370-E370)/E370</f>
        <v>0.0922190201729105</v>
      </c>
      <c r="J370" s="9">
        <f>+(F370-D370)/D370</f>
        <v>-0.467228958003866</v>
      </c>
      <c r="K370" s="9">
        <f>+(G370-E370)/E370</f>
        <v>0.534582132564841</v>
      </c>
      <c r="L370" s="9">
        <f>+(G370-D370)/D370</f>
        <v>-0.251449657353716</v>
      </c>
    </row>
    <row r="371" spans="2:12">
      <c r="B371" s="7" t="s">
        <v>462</v>
      </c>
      <c r="C371" s="7" t="s">
        <v>128</v>
      </c>
      <c r="D371" s="8">
        <v>215.2</v>
      </c>
      <c r="E371" s="8">
        <v>105</v>
      </c>
      <c r="F371" s="8">
        <v>180.6</v>
      </c>
      <c r="G371" s="8">
        <f>VLOOKUP(B371,'[1]06-07-2020'!$B$3:G1995,6,0)</f>
        <v>169.45</v>
      </c>
      <c r="H371" s="9">
        <f>+(E371-D371)/D371</f>
        <v>-0.512081784386617</v>
      </c>
      <c r="I371" s="9">
        <f>+(F371-E371)/E371</f>
        <v>0.72</v>
      </c>
      <c r="J371" s="9">
        <f>+(F371-D371)/D371</f>
        <v>-0.160780669144981</v>
      </c>
      <c r="K371" s="9">
        <f>+(G371-E371)/E371</f>
        <v>0.613809523809524</v>
      </c>
      <c r="L371" s="9">
        <f>+(G371-D371)/D371</f>
        <v>-0.212592936802974</v>
      </c>
    </row>
    <row r="372" spans="2:12">
      <c r="B372" s="7" t="s">
        <v>463</v>
      </c>
      <c r="C372" s="7" t="s">
        <v>231</v>
      </c>
      <c r="D372" s="8">
        <v>434.4</v>
      </c>
      <c r="E372" s="8">
        <v>212</v>
      </c>
      <c r="F372" s="8">
        <v>312.85</v>
      </c>
      <c r="G372" s="8">
        <f>VLOOKUP(B372,'[1]06-07-2020'!$B$3:G1996,6,0)</f>
        <v>336.05</v>
      </c>
      <c r="H372" s="9">
        <f>+(E372-D372)/D372</f>
        <v>-0.511970534069982</v>
      </c>
      <c r="I372" s="9">
        <f>+(F372-E372)/E372</f>
        <v>0.475707547169811</v>
      </c>
      <c r="J372" s="9">
        <f>+(F372-D372)/D372</f>
        <v>-0.279811233885819</v>
      </c>
      <c r="K372" s="9">
        <f>+(G372-E372)/E372</f>
        <v>0.585141509433962</v>
      </c>
      <c r="L372" s="9">
        <f>+(G372-D372)/D372</f>
        <v>-0.22640423572744</v>
      </c>
    </row>
    <row r="373" spans="2:12">
      <c r="B373" s="7" t="s">
        <v>464</v>
      </c>
      <c r="C373" s="7" t="s">
        <v>15</v>
      </c>
      <c r="D373" s="8">
        <v>48.05</v>
      </c>
      <c r="E373" s="8">
        <v>23.45</v>
      </c>
      <c r="F373" s="8">
        <v>31.4</v>
      </c>
      <c r="G373" s="8">
        <f>VLOOKUP(B373,'[1]06-07-2020'!$B$3:G1997,6,0)</f>
        <v>35</v>
      </c>
      <c r="H373" s="9">
        <f>+(E373-D373)/D373</f>
        <v>-0.511966701352758</v>
      </c>
      <c r="I373" s="9">
        <f>+(F373-E373)/E373</f>
        <v>0.339019189765458</v>
      </c>
      <c r="J373" s="9">
        <f>+(F373-D373)/D373</f>
        <v>-0.346514047866805</v>
      </c>
      <c r="K373" s="9">
        <f>+(G373-E373)/E373</f>
        <v>0.492537313432836</v>
      </c>
      <c r="L373" s="9">
        <f>+(G373-D373)/D373</f>
        <v>-0.27159209157128</v>
      </c>
    </row>
    <row r="374" spans="2:12">
      <c r="B374" s="7" t="s">
        <v>465</v>
      </c>
      <c r="C374" s="7" t="s">
        <v>30</v>
      </c>
      <c r="D374" s="8">
        <v>110.45</v>
      </c>
      <c r="E374" s="8">
        <v>53.95</v>
      </c>
      <c r="F374" s="8">
        <v>81.55</v>
      </c>
      <c r="G374" s="8">
        <f>VLOOKUP(B374,'[1]06-07-2020'!$B$3:G1998,6,0)</f>
        <v>93.7</v>
      </c>
      <c r="H374" s="9">
        <f>+(E374-D374)/D374</f>
        <v>-0.511543684925306</v>
      </c>
      <c r="I374" s="9">
        <f>+(F374-E374)/E374</f>
        <v>0.511584800741427</v>
      </c>
      <c r="J374" s="9">
        <f>+(F374-D374)/D374</f>
        <v>-0.261656858306926</v>
      </c>
      <c r="K374" s="9">
        <f>+(G374-E374)/E374</f>
        <v>0.736793327154773</v>
      </c>
      <c r="L374" s="9">
        <f>+(G374-D374)/D374</f>
        <v>-0.151652331371661</v>
      </c>
    </row>
    <row r="375" spans="2:12">
      <c r="B375" s="7" t="s">
        <v>466</v>
      </c>
      <c r="C375" s="7" t="s">
        <v>54</v>
      </c>
      <c r="D375" s="8">
        <v>600.95</v>
      </c>
      <c r="E375" s="8">
        <v>293.8</v>
      </c>
      <c r="F375" s="8">
        <v>529.1</v>
      </c>
      <c r="G375" s="8">
        <f>VLOOKUP(B375,'[1]06-07-2020'!$B$3:G1999,6,0)</f>
        <v>434.55</v>
      </c>
      <c r="H375" s="9">
        <f>+(E375-D375)/D375</f>
        <v>-0.511107413262335</v>
      </c>
      <c r="I375" s="9">
        <f>+(F375-E375)/E375</f>
        <v>0.800884955752212</v>
      </c>
      <c r="J375" s="9">
        <f>+(F375-D375)/D375</f>
        <v>-0.119560695565355</v>
      </c>
      <c r="K375" s="9">
        <f>+(G375-E375)/E375</f>
        <v>0.479067392784207</v>
      </c>
      <c r="L375" s="9">
        <f>+(G375-D375)/D375</f>
        <v>-0.276894916382395</v>
      </c>
    </row>
    <row r="376" spans="2:12">
      <c r="B376" s="7" t="s">
        <v>467</v>
      </c>
      <c r="C376" s="7" t="s">
        <v>261</v>
      </c>
      <c r="D376" s="8">
        <v>571.2</v>
      </c>
      <c r="E376" s="8">
        <v>279.35</v>
      </c>
      <c r="F376" s="8">
        <v>402.6</v>
      </c>
      <c r="G376" s="8">
        <f>VLOOKUP(B376,'[1]06-07-2020'!$B$3:G2000,6,0)</f>
        <v>431.5</v>
      </c>
      <c r="H376" s="9">
        <f>+(E376-D376)/D376</f>
        <v>-0.5109418767507</v>
      </c>
      <c r="I376" s="9">
        <f>+(F376-E376)/E376</f>
        <v>0.44120279219617</v>
      </c>
      <c r="J376" s="9">
        <f>+(F376-D376)/D376</f>
        <v>-0.295168067226891</v>
      </c>
      <c r="K376" s="9">
        <f>+(G376-E376)/E376</f>
        <v>0.544657240021478</v>
      </c>
      <c r="L376" s="9">
        <f>+(G376-D376)/D376</f>
        <v>-0.244572829131653</v>
      </c>
    </row>
    <row r="377" spans="2:12">
      <c r="B377" s="7" t="s">
        <v>468</v>
      </c>
      <c r="C377" s="7" t="s">
        <v>54</v>
      </c>
      <c r="D377" s="8">
        <v>258.75</v>
      </c>
      <c r="E377" s="8">
        <v>126.6</v>
      </c>
      <c r="F377" s="8">
        <v>179.85</v>
      </c>
      <c r="G377" s="8">
        <f>VLOOKUP(B377,'[1]06-07-2020'!$B$3:G2001,6,0)</f>
        <v>177.7</v>
      </c>
      <c r="H377" s="9">
        <f>+(E377-D377)/D377</f>
        <v>-0.510724637681159</v>
      </c>
      <c r="I377" s="9">
        <f>+(F377-E377)/E377</f>
        <v>0.420616113744076</v>
      </c>
      <c r="J377" s="9">
        <f>+(F377-D377)/D377</f>
        <v>-0.304927536231884</v>
      </c>
      <c r="K377" s="9">
        <f>+(G377-E377)/E377</f>
        <v>0.403633491311216</v>
      </c>
      <c r="L377" s="9">
        <f>+(G377-D377)/D377</f>
        <v>-0.313236714975845</v>
      </c>
    </row>
    <row r="378" spans="2:12">
      <c r="B378" s="7" t="s">
        <v>469</v>
      </c>
      <c r="C378" s="7" t="s">
        <v>166</v>
      </c>
      <c r="D378" s="8">
        <v>28</v>
      </c>
      <c r="E378" s="8">
        <v>13.7</v>
      </c>
      <c r="F378" s="8">
        <v>27.2</v>
      </c>
      <c r="G378" s="8">
        <f>VLOOKUP(B378,'[1]06-07-2020'!$B$3:G2002,6,0)</f>
        <v>30.7</v>
      </c>
      <c r="H378" s="9">
        <f>+(E378-D378)/D378</f>
        <v>-0.510714285714286</v>
      </c>
      <c r="I378" s="9">
        <f>+(F378-E378)/E378</f>
        <v>0.985401459854015</v>
      </c>
      <c r="J378" s="9">
        <f>+(F378-D378)/D378</f>
        <v>-0.0285714285714286</v>
      </c>
      <c r="K378" s="9">
        <f>+(G378-E378)/E378</f>
        <v>1.24087591240876</v>
      </c>
      <c r="L378" s="9">
        <f>+(G378-D378)/D378</f>
        <v>0.0964285714285714</v>
      </c>
    </row>
    <row r="379" spans="2:12">
      <c r="B379" s="7" t="s">
        <v>470</v>
      </c>
      <c r="C379" s="7" t="s">
        <v>111</v>
      </c>
      <c r="D379" s="8">
        <v>39.95</v>
      </c>
      <c r="E379" s="8">
        <v>19.55</v>
      </c>
      <c r="F379" s="8">
        <v>26.75</v>
      </c>
      <c r="G379" s="8">
        <f>VLOOKUP(B379,'[1]06-07-2020'!$B$3:G2003,6,0)</f>
        <v>36.8</v>
      </c>
      <c r="H379" s="9">
        <f>+(E379-D379)/D379</f>
        <v>-0.51063829787234</v>
      </c>
      <c r="I379" s="9">
        <f>+(F379-E379)/E379</f>
        <v>0.368286445012788</v>
      </c>
      <c r="J379" s="9">
        <f>+(F379-D379)/D379</f>
        <v>-0.330413016270338</v>
      </c>
      <c r="K379" s="9">
        <f>+(G379-E379)/E379</f>
        <v>0.88235294117647</v>
      </c>
      <c r="L379" s="9">
        <f>+(G379-D379)/D379</f>
        <v>-0.0788485607008762</v>
      </c>
    </row>
    <row r="380" spans="2:12">
      <c r="B380" s="7" t="s">
        <v>471</v>
      </c>
      <c r="C380" s="7" t="s">
        <v>111</v>
      </c>
      <c r="D380" s="8">
        <v>15</v>
      </c>
      <c r="E380" s="8">
        <v>7.35</v>
      </c>
      <c r="F380" s="8">
        <v>10.25</v>
      </c>
      <c r="G380" s="8">
        <f>VLOOKUP(B380,'[1]06-07-2020'!$B$3:G2004,6,0)</f>
        <v>12.5</v>
      </c>
      <c r="H380" s="9">
        <f>+(E380-D380)/D380</f>
        <v>-0.51</v>
      </c>
      <c r="I380" s="9">
        <f>+(F380-E380)/E380</f>
        <v>0.394557823129252</v>
      </c>
      <c r="J380" s="9">
        <f>+(F380-D380)/D380</f>
        <v>-0.316666666666667</v>
      </c>
      <c r="K380" s="9">
        <f>+(G380-E380)/E380</f>
        <v>0.700680272108844</v>
      </c>
      <c r="L380" s="9">
        <f>+(G380-D380)/D380</f>
        <v>-0.166666666666667</v>
      </c>
    </row>
    <row r="381" spans="2:12">
      <c r="B381" s="7" t="s">
        <v>472</v>
      </c>
      <c r="C381" s="7" t="s">
        <v>81</v>
      </c>
      <c r="D381" s="8">
        <v>15</v>
      </c>
      <c r="E381" s="8">
        <v>7.35</v>
      </c>
      <c r="F381" s="8">
        <v>8.85</v>
      </c>
      <c r="G381" s="8">
        <f>VLOOKUP(B381,'[1]06-07-2020'!$B$3:G2005,6,0)</f>
        <v>10.1</v>
      </c>
      <c r="H381" s="9">
        <f>+(E381-D381)/D381</f>
        <v>-0.51</v>
      </c>
      <c r="I381" s="9">
        <f>+(F381-E381)/E381</f>
        <v>0.204081632653061</v>
      </c>
      <c r="J381" s="9">
        <f>+(F381-D381)/D381</f>
        <v>-0.41</v>
      </c>
      <c r="K381" s="9">
        <f>+(G381-E381)/E381</f>
        <v>0.374149659863946</v>
      </c>
      <c r="L381" s="9">
        <f>+(G381-D381)/D381</f>
        <v>-0.326666666666667</v>
      </c>
    </row>
    <row r="382" spans="2:12">
      <c r="B382" s="7" t="s">
        <v>473</v>
      </c>
      <c r="C382" s="7" t="s">
        <v>155</v>
      </c>
      <c r="D382" s="8">
        <v>64.85</v>
      </c>
      <c r="E382" s="8">
        <v>31.8</v>
      </c>
      <c r="F382" s="8">
        <v>42.75</v>
      </c>
      <c r="G382" s="8">
        <f>VLOOKUP(B382,'[1]06-07-2020'!$B$3:G2006,6,0)</f>
        <v>43.05</v>
      </c>
      <c r="H382" s="9">
        <f>+(E382-D382)/D382</f>
        <v>-0.509637625289129</v>
      </c>
      <c r="I382" s="9">
        <f>+(F382-E382)/E382</f>
        <v>0.344339622641509</v>
      </c>
      <c r="J382" s="9">
        <f>+(F382-D382)/D382</f>
        <v>-0.340786430223593</v>
      </c>
      <c r="K382" s="9">
        <f>+(G382-E382)/E382</f>
        <v>0.35377358490566</v>
      </c>
      <c r="L382" s="9">
        <f>+(G382-D382)/D382</f>
        <v>-0.336160370084811</v>
      </c>
    </row>
    <row r="383" spans="2:12">
      <c r="B383" s="7" t="s">
        <v>474</v>
      </c>
      <c r="C383" s="7" t="s">
        <v>15</v>
      </c>
      <c r="D383" s="8">
        <v>137.55</v>
      </c>
      <c r="E383" s="8">
        <v>67.45</v>
      </c>
      <c r="F383" s="8">
        <v>111.55</v>
      </c>
      <c r="G383" s="8">
        <f>VLOOKUP(B383,'[1]06-07-2020'!$B$3:G2007,6,0)</f>
        <v>115.9</v>
      </c>
      <c r="H383" s="9">
        <f>+(E383-D383)/D383</f>
        <v>-0.509632860777899</v>
      </c>
      <c r="I383" s="9">
        <f>+(F383-E383)/E383</f>
        <v>0.653817642698295</v>
      </c>
      <c r="J383" s="9">
        <f>+(F383-D383)/D383</f>
        <v>-0.189022173754998</v>
      </c>
      <c r="K383" s="9">
        <f>+(G383-E383)/E383</f>
        <v>0.71830985915493</v>
      </c>
      <c r="L383" s="9">
        <f>+(G383-D383)/D383</f>
        <v>-0.157397310069066</v>
      </c>
    </row>
    <row r="384" spans="2:12">
      <c r="B384" s="7" t="s">
        <v>475</v>
      </c>
      <c r="C384" s="7" t="s">
        <v>58</v>
      </c>
      <c r="D384" s="8">
        <v>10.7</v>
      </c>
      <c r="E384" s="8">
        <v>5.25</v>
      </c>
      <c r="F384" s="8">
        <v>8.3</v>
      </c>
      <c r="G384" s="8">
        <f>VLOOKUP(B384,'[1]06-07-2020'!$B$3:G2008,6,0)</f>
        <v>15.4</v>
      </c>
      <c r="H384" s="9">
        <f>+(E384-D384)/D384</f>
        <v>-0.509345794392523</v>
      </c>
      <c r="I384" s="9">
        <f>+(F384-E384)/E384</f>
        <v>0.580952380952381</v>
      </c>
      <c r="J384" s="9">
        <f>+(F384-D384)/D384</f>
        <v>-0.224299065420561</v>
      </c>
      <c r="K384" s="9">
        <f>+(G384-E384)/E384</f>
        <v>1.93333333333333</v>
      </c>
      <c r="L384" s="9">
        <f>+(G384-D384)/D384</f>
        <v>0.439252336448598</v>
      </c>
    </row>
    <row r="385" spans="2:12">
      <c r="B385" s="7" t="s">
        <v>476</v>
      </c>
      <c r="C385" s="7" t="s">
        <v>36</v>
      </c>
      <c r="D385" s="8">
        <v>72.85</v>
      </c>
      <c r="E385" s="8">
        <v>35.75</v>
      </c>
      <c r="F385" s="8">
        <v>56</v>
      </c>
      <c r="G385" s="8">
        <f>VLOOKUP(B385,'[1]06-07-2020'!$B$3:G2009,6,0)</f>
        <v>54</v>
      </c>
      <c r="H385" s="9">
        <f>+(E385-D385)/D385</f>
        <v>-0.509265614275909</v>
      </c>
      <c r="I385" s="9">
        <f>+(F385-E385)/E385</f>
        <v>0.566433566433566</v>
      </c>
      <c r="J385" s="9">
        <f>+(F385-D385)/D385</f>
        <v>-0.231297185998627</v>
      </c>
      <c r="K385" s="9">
        <f>+(G385-E385)/E385</f>
        <v>0.510489510489511</v>
      </c>
      <c r="L385" s="9">
        <f>+(G385-D385)/D385</f>
        <v>-0.258750857927248</v>
      </c>
    </row>
    <row r="386" spans="2:12">
      <c r="B386" s="7" t="s">
        <v>477</v>
      </c>
      <c r="C386" s="7" t="s">
        <v>9</v>
      </c>
      <c r="D386" s="8">
        <v>71.5</v>
      </c>
      <c r="E386" s="8">
        <v>35.1</v>
      </c>
      <c r="F386" s="8">
        <v>57.65</v>
      </c>
      <c r="G386" s="8">
        <f>VLOOKUP(B386,'[1]06-07-2020'!$B$3:G2010,6,0)</f>
        <v>67.95</v>
      </c>
      <c r="H386" s="9">
        <f>+(E386-D386)/D386</f>
        <v>-0.509090909090909</v>
      </c>
      <c r="I386" s="9">
        <f>+(F386-E386)/E386</f>
        <v>0.642450142450142</v>
      </c>
      <c r="J386" s="9">
        <f>+(F386-D386)/D386</f>
        <v>-0.193706293706294</v>
      </c>
      <c r="K386" s="9">
        <f>+(G386-E386)/E386</f>
        <v>0.935897435897436</v>
      </c>
      <c r="L386" s="9">
        <f>+(G386-D386)/D386</f>
        <v>-0.0496503496503496</v>
      </c>
    </row>
    <row r="387" spans="2:12">
      <c r="B387" s="7" t="s">
        <v>478</v>
      </c>
      <c r="C387" s="7" t="s">
        <v>65</v>
      </c>
      <c r="D387" s="8">
        <v>203.9</v>
      </c>
      <c r="E387" s="8">
        <v>100.1</v>
      </c>
      <c r="F387" s="8">
        <v>151.35</v>
      </c>
      <c r="G387" s="8">
        <f>VLOOKUP(B387,'[1]06-07-2020'!$B$3:G2011,6,0)</f>
        <v>149.8</v>
      </c>
      <c r="H387" s="9">
        <f>+(E387-D387)/D387</f>
        <v>-0.509073075036783</v>
      </c>
      <c r="I387" s="9">
        <f>+(F387-E387)/E387</f>
        <v>0.511988011988012</v>
      </c>
      <c r="J387" s="9">
        <f>+(F387-D387)/D387</f>
        <v>-0.257724374693477</v>
      </c>
      <c r="K387" s="9">
        <f>+(G387-E387)/E387</f>
        <v>0.496503496503497</v>
      </c>
      <c r="L387" s="9">
        <f>+(G387-D387)/D387</f>
        <v>-0.265326140264836</v>
      </c>
    </row>
    <row r="388" spans="2:12">
      <c r="B388" s="7" t="s">
        <v>479</v>
      </c>
      <c r="C388" s="7" t="s">
        <v>40</v>
      </c>
      <c r="D388" s="8">
        <v>98.15</v>
      </c>
      <c r="E388" s="8">
        <v>48.2</v>
      </c>
      <c r="F388" s="8">
        <v>63.55</v>
      </c>
      <c r="G388" s="8">
        <f>VLOOKUP(B388,'[1]06-07-2020'!$B$3:G2012,6,0)</f>
        <v>72.6</v>
      </c>
      <c r="H388" s="9">
        <f>+(E388-D388)/D388</f>
        <v>-0.508914926133469</v>
      </c>
      <c r="I388" s="9">
        <f>+(F388-E388)/E388</f>
        <v>0.318464730290456</v>
      </c>
      <c r="J388" s="9">
        <f>+(F388-D388)/D388</f>
        <v>-0.352521650534896</v>
      </c>
      <c r="K388" s="9">
        <f>+(G388-E388)/E388</f>
        <v>0.506224066390041</v>
      </c>
      <c r="L388" s="9">
        <f>+(G388-D388)/D388</f>
        <v>-0.2603158430973</v>
      </c>
    </row>
    <row r="389" spans="2:12">
      <c r="B389" s="7" t="s">
        <v>480</v>
      </c>
      <c r="C389" s="7" t="s">
        <v>58</v>
      </c>
      <c r="D389" s="8">
        <v>53.75</v>
      </c>
      <c r="E389" s="8">
        <v>26.4</v>
      </c>
      <c r="F389" s="8">
        <v>35.05</v>
      </c>
      <c r="G389" s="8">
        <f>VLOOKUP(B389,'[1]06-07-2020'!$B$3:G2013,6,0)</f>
        <v>39.25</v>
      </c>
      <c r="H389" s="9">
        <f>+(E389-D389)/D389</f>
        <v>-0.508837209302326</v>
      </c>
      <c r="I389" s="9">
        <f>+(F389-E389)/E389</f>
        <v>0.327651515151515</v>
      </c>
      <c r="J389" s="9">
        <f>+(F389-D389)/D389</f>
        <v>-0.347906976744186</v>
      </c>
      <c r="K389" s="9">
        <f>+(G389-E389)/E389</f>
        <v>0.486742424242424</v>
      </c>
      <c r="L389" s="9">
        <f>+(G389-D389)/D389</f>
        <v>-0.269767441860465</v>
      </c>
    </row>
    <row r="390" spans="2:12">
      <c r="B390" s="7" t="s">
        <v>481</v>
      </c>
      <c r="C390" s="7" t="s">
        <v>291</v>
      </c>
      <c r="D390" s="8">
        <v>219.55</v>
      </c>
      <c r="E390" s="8">
        <v>107.85</v>
      </c>
      <c r="F390" s="8">
        <v>183.65</v>
      </c>
      <c r="G390" s="8">
        <f>VLOOKUP(B390,'[1]06-07-2020'!$B$3:G2014,6,0)</f>
        <v>264.7</v>
      </c>
      <c r="H390" s="9">
        <f t="shared" ref="H390:I453" si="18">+(E390-D390)/D390</f>
        <v>-0.508767934411296</v>
      </c>
      <c r="I390" s="9">
        <f t="shared" si="18"/>
        <v>0.702828001854428</v>
      </c>
      <c r="J390" s="9">
        <f t="shared" ref="J390:K453" si="19">+(F390-D390)/D390</f>
        <v>-0.163516283306764</v>
      </c>
      <c r="K390" s="9">
        <f t="shared" si="19"/>
        <v>1.45433472415392</v>
      </c>
      <c r="L390" s="9">
        <f>+(G390-D390)/D390</f>
        <v>0.205647916192211</v>
      </c>
    </row>
    <row r="391" spans="2:12">
      <c r="B391" s="7" t="s">
        <v>482</v>
      </c>
      <c r="C391" s="7" t="s">
        <v>270</v>
      </c>
      <c r="D391" s="8">
        <v>148.8</v>
      </c>
      <c r="E391" s="8">
        <v>73.1</v>
      </c>
      <c r="F391" s="8">
        <v>96.85</v>
      </c>
      <c r="G391" s="8">
        <f>VLOOKUP(B391,'[1]06-07-2020'!$B$3:G2015,6,0)</f>
        <v>99.7</v>
      </c>
      <c r="H391" s="9">
        <f t="shared" si="18"/>
        <v>-0.508736559139785</v>
      </c>
      <c r="I391" s="9">
        <f t="shared" si="18"/>
        <v>0.324897400820793</v>
      </c>
      <c r="J391" s="9">
        <f t="shared" si="19"/>
        <v>-0.349126344086022</v>
      </c>
      <c r="K391" s="9">
        <f t="shared" si="19"/>
        <v>0.363885088919289</v>
      </c>
      <c r="L391" s="9">
        <f t="shared" ref="L391:L454" si="20">+(G391-D391)/D391</f>
        <v>-0.32997311827957</v>
      </c>
    </row>
    <row r="392" spans="2:12">
      <c r="B392" s="7" t="s">
        <v>483</v>
      </c>
      <c r="C392" s="7" t="s">
        <v>268</v>
      </c>
      <c r="D392" s="8">
        <v>14.55</v>
      </c>
      <c r="E392" s="8">
        <v>7.15</v>
      </c>
      <c r="F392" s="8">
        <v>11.15</v>
      </c>
      <c r="G392" s="8">
        <f>VLOOKUP(B392,'[1]06-07-2020'!$B$3:G2016,6,0)</f>
        <v>13.15</v>
      </c>
      <c r="H392" s="9">
        <f t="shared" si="18"/>
        <v>-0.508591065292096</v>
      </c>
      <c r="I392" s="9">
        <f t="shared" si="18"/>
        <v>0.559440559440559</v>
      </c>
      <c r="J392" s="9">
        <f t="shared" si="19"/>
        <v>-0.233676975945017</v>
      </c>
      <c r="K392" s="9">
        <f t="shared" si="19"/>
        <v>0.839160839160839</v>
      </c>
      <c r="L392" s="9">
        <f t="shared" si="20"/>
        <v>-0.0962199312714777</v>
      </c>
    </row>
    <row r="393" spans="2:12">
      <c r="B393" s="7" t="s">
        <v>484</v>
      </c>
      <c r="C393" s="7" t="s">
        <v>56</v>
      </c>
      <c r="D393" s="8">
        <v>118</v>
      </c>
      <c r="E393" s="8">
        <v>58</v>
      </c>
      <c r="F393" s="8">
        <v>102.4</v>
      </c>
      <c r="G393" s="8">
        <f>VLOOKUP(B393,'[1]06-07-2020'!$B$3:G2017,6,0)</f>
        <v>90.5</v>
      </c>
      <c r="H393" s="9">
        <f t="shared" si="18"/>
        <v>-0.508474576271186</v>
      </c>
      <c r="I393" s="9">
        <f t="shared" si="18"/>
        <v>0.76551724137931</v>
      </c>
      <c r="J393" s="9">
        <f t="shared" si="19"/>
        <v>-0.132203389830508</v>
      </c>
      <c r="K393" s="9">
        <f t="shared" si="19"/>
        <v>0.560344827586207</v>
      </c>
      <c r="L393" s="9">
        <f t="shared" si="20"/>
        <v>-0.233050847457627</v>
      </c>
    </row>
    <row r="394" spans="2:12">
      <c r="B394" s="7" t="s">
        <v>485</v>
      </c>
      <c r="C394" s="7" t="s">
        <v>261</v>
      </c>
      <c r="D394" s="8">
        <v>199.55</v>
      </c>
      <c r="E394" s="8">
        <v>98.15</v>
      </c>
      <c r="F394" s="8">
        <v>134.85</v>
      </c>
      <c r="G394" s="8">
        <f>VLOOKUP(B394,'[1]06-07-2020'!$B$3:G2018,6,0)</f>
        <v>137.9</v>
      </c>
      <c r="H394" s="9">
        <f t="shared" si="18"/>
        <v>-0.50814332247557</v>
      </c>
      <c r="I394" s="9">
        <f t="shared" si="18"/>
        <v>0.373917473255221</v>
      </c>
      <c r="J394" s="9">
        <f t="shared" si="19"/>
        <v>-0.324229516411927</v>
      </c>
      <c r="K394" s="9">
        <f t="shared" si="19"/>
        <v>0.404992358634743</v>
      </c>
      <c r="L394" s="9">
        <f t="shared" si="20"/>
        <v>-0.308945126534703</v>
      </c>
    </row>
    <row r="395" spans="2:12">
      <c r="B395" s="7" t="s">
        <v>486</v>
      </c>
      <c r="C395" s="7" t="s">
        <v>36</v>
      </c>
      <c r="D395" s="8">
        <v>58.85</v>
      </c>
      <c r="E395" s="8">
        <v>28.95</v>
      </c>
      <c r="F395" s="8">
        <v>28.55</v>
      </c>
      <c r="G395" s="8">
        <f>VLOOKUP(B395,'[1]06-07-2020'!$B$3:G2019,6,0)</f>
        <v>30.95</v>
      </c>
      <c r="H395" s="9">
        <f t="shared" si="18"/>
        <v>-0.508071367884452</v>
      </c>
      <c r="I395" s="9">
        <f t="shared" si="18"/>
        <v>-0.0138169257340241</v>
      </c>
      <c r="J395" s="9">
        <f t="shared" si="19"/>
        <v>-0.514868309260833</v>
      </c>
      <c r="K395" s="9">
        <f t="shared" si="19"/>
        <v>0.0690846286701209</v>
      </c>
      <c r="L395" s="9">
        <f t="shared" si="20"/>
        <v>-0.474086661002549</v>
      </c>
    </row>
    <row r="396" spans="2:12">
      <c r="B396" s="7" t="s">
        <v>487</v>
      </c>
      <c r="C396" s="7" t="s">
        <v>25</v>
      </c>
      <c r="D396" s="8">
        <v>32</v>
      </c>
      <c r="E396" s="8">
        <v>15.75</v>
      </c>
      <c r="F396" s="8">
        <v>18.85</v>
      </c>
      <c r="G396" s="8">
        <f>VLOOKUP(B396,'[1]06-07-2020'!$B$3:G2020,6,0)</f>
        <v>26.85</v>
      </c>
      <c r="H396" s="9">
        <f t="shared" si="18"/>
        <v>-0.5078125</v>
      </c>
      <c r="I396" s="9">
        <f t="shared" si="18"/>
        <v>0.196825396825397</v>
      </c>
      <c r="J396" s="9">
        <f t="shared" si="19"/>
        <v>-0.4109375</v>
      </c>
      <c r="K396" s="9">
        <f t="shared" si="19"/>
        <v>0.704761904761905</v>
      </c>
      <c r="L396" s="9">
        <f t="shared" si="20"/>
        <v>-0.1609375</v>
      </c>
    </row>
    <row r="397" spans="2:12">
      <c r="B397" s="7" t="s">
        <v>488</v>
      </c>
      <c r="C397" s="7" t="s">
        <v>46</v>
      </c>
      <c r="D397" s="8">
        <v>217.8</v>
      </c>
      <c r="E397" s="8">
        <v>107.2</v>
      </c>
      <c r="F397" s="8">
        <v>214.9</v>
      </c>
      <c r="G397" s="8">
        <f>VLOOKUP(B397,'[1]06-07-2020'!$B$3:G2021,6,0)</f>
        <v>269.05</v>
      </c>
      <c r="H397" s="9">
        <f t="shared" si="18"/>
        <v>-0.507805325987144</v>
      </c>
      <c r="I397" s="9">
        <f t="shared" si="18"/>
        <v>1.00466417910448</v>
      </c>
      <c r="J397" s="9">
        <f t="shared" si="19"/>
        <v>-0.0133149678604224</v>
      </c>
      <c r="K397" s="9">
        <f t="shared" si="19"/>
        <v>1.5097947761194</v>
      </c>
      <c r="L397" s="9">
        <f t="shared" si="20"/>
        <v>0.235307621671258</v>
      </c>
    </row>
    <row r="398" spans="2:12">
      <c r="B398" s="7" t="s">
        <v>489</v>
      </c>
      <c r="C398" s="7" t="s">
        <v>364</v>
      </c>
      <c r="D398" s="8">
        <v>67.55</v>
      </c>
      <c r="E398" s="8">
        <v>33.25</v>
      </c>
      <c r="F398" s="8">
        <v>77.8</v>
      </c>
      <c r="G398" s="8">
        <f>VLOOKUP(B398,'[1]06-07-2020'!$B$3:G2022,6,0)</f>
        <v>64.8</v>
      </c>
      <c r="H398" s="9">
        <f t="shared" si="18"/>
        <v>-0.507772020725389</v>
      </c>
      <c r="I398" s="9">
        <f t="shared" si="18"/>
        <v>1.33984962406015</v>
      </c>
      <c r="J398" s="9">
        <f t="shared" si="19"/>
        <v>0.151739452257587</v>
      </c>
      <c r="K398" s="9">
        <f t="shared" si="19"/>
        <v>0.948872180451128</v>
      </c>
      <c r="L398" s="9">
        <f t="shared" si="20"/>
        <v>-0.0407105847520355</v>
      </c>
    </row>
    <row r="399" spans="2:12">
      <c r="B399" s="7" t="s">
        <v>490</v>
      </c>
      <c r="C399" s="7" t="s">
        <v>227</v>
      </c>
      <c r="D399" s="8">
        <v>94.15</v>
      </c>
      <c r="E399" s="8">
        <v>46.35</v>
      </c>
      <c r="F399" s="8">
        <v>92</v>
      </c>
      <c r="G399" s="8">
        <f>VLOOKUP(B399,'[1]06-07-2020'!$B$3:G2023,6,0)</f>
        <v>100.1</v>
      </c>
      <c r="H399" s="9">
        <f t="shared" si="18"/>
        <v>-0.507700477960701</v>
      </c>
      <c r="I399" s="9">
        <f t="shared" si="18"/>
        <v>0.984897518878101</v>
      </c>
      <c r="J399" s="9">
        <f t="shared" si="19"/>
        <v>-0.0228359001593203</v>
      </c>
      <c r="K399" s="9">
        <f t="shared" si="19"/>
        <v>1.1596548004315</v>
      </c>
      <c r="L399" s="9">
        <f t="shared" si="20"/>
        <v>0.0631970260223047</v>
      </c>
    </row>
    <row r="400" spans="2:12">
      <c r="B400" s="7" t="s">
        <v>491</v>
      </c>
      <c r="C400" s="7" t="s">
        <v>67</v>
      </c>
      <c r="D400" s="8">
        <v>20</v>
      </c>
      <c r="E400" s="8">
        <v>9.85</v>
      </c>
      <c r="F400" s="8">
        <v>15.25</v>
      </c>
      <c r="G400" s="8">
        <f>VLOOKUP(B400,'[1]06-07-2020'!$B$3:G2024,6,0)</f>
        <v>22.25</v>
      </c>
      <c r="H400" s="9">
        <f t="shared" si="18"/>
        <v>-0.5075</v>
      </c>
      <c r="I400" s="9">
        <f t="shared" si="18"/>
        <v>0.548223350253807</v>
      </c>
      <c r="J400" s="9">
        <f t="shared" si="19"/>
        <v>-0.2375</v>
      </c>
      <c r="K400" s="9">
        <f t="shared" si="19"/>
        <v>1.25888324873096</v>
      </c>
      <c r="L400" s="9">
        <f t="shared" si="20"/>
        <v>0.1125</v>
      </c>
    </row>
    <row r="401" spans="2:12">
      <c r="B401" s="7" t="s">
        <v>492</v>
      </c>
      <c r="C401" s="7" t="s">
        <v>13</v>
      </c>
      <c r="D401" s="8">
        <v>19.25</v>
      </c>
      <c r="E401" s="8">
        <v>9.5</v>
      </c>
      <c r="F401" s="8">
        <v>21</v>
      </c>
      <c r="G401" s="8">
        <f>VLOOKUP(B401,'[1]06-07-2020'!$B$3:G2025,6,0)</f>
        <v>38.5</v>
      </c>
      <c r="H401" s="9">
        <f t="shared" si="18"/>
        <v>-0.506493506493506</v>
      </c>
      <c r="I401" s="9">
        <f t="shared" si="18"/>
        <v>1.21052631578947</v>
      </c>
      <c r="J401" s="9">
        <f t="shared" si="19"/>
        <v>0.0909090909090909</v>
      </c>
      <c r="K401" s="9">
        <f t="shared" si="19"/>
        <v>3.05263157894737</v>
      </c>
      <c r="L401" s="9">
        <f t="shared" si="20"/>
        <v>1</v>
      </c>
    </row>
    <row r="402" spans="2:12">
      <c r="B402" s="7" t="s">
        <v>493</v>
      </c>
      <c r="C402" s="7" t="s">
        <v>15</v>
      </c>
      <c r="D402" s="8">
        <v>172.15</v>
      </c>
      <c r="E402" s="8">
        <v>85</v>
      </c>
      <c r="F402" s="8">
        <v>143.9</v>
      </c>
      <c r="G402" s="8">
        <f>VLOOKUP(B402,'[1]06-07-2020'!$B$3:G2026,6,0)</f>
        <v>157.65</v>
      </c>
      <c r="H402" s="9">
        <f t="shared" si="18"/>
        <v>-0.506244554167877</v>
      </c>
      <c r="I402" s="9">
        <f t="shared" si="18"/>
        <v>0.692941176470588</v>
      </c>
      <c r="J402" s="9">
        <f t="shared" si="19"/>
        <v>-0.164101074644206</v>
      </c>
      <c r="K402" s="9">
        <f t="shared" si="19"/>
        <v>0.854705882352941</v>
      </c>
      <c r="L402" s="9">
        <f t="shared" si="20"/>
        <v>-0.0842288701713622</v>
      </c>
    </row>
    <row r="403" spans="2:12">
      <c r="B403" s="7" t="s">
        <v>494</v>
      </c>
      <c r="C403" s="7" t="s">
        <v>54</v>
      </c>
      <c r="D403" s="8">
        <v>1523.9</v>
      </c>
      <c r="E403" s="8">
        <v>753.1</v>
      </c>
      <c r="F403" s="8">
        <v>1033.8</v>
      </c>
      <c r="G403" s="8">
        <f>VLOOKUP(B403,'[1]06-07-2020'!$B$3:G2027,6,0)</f>
        <v>1233.25</v>
      </c>
      <c r="H403" s="9">
        <f t="shared" si="18"/>
        <v>-0.505807467681606</v>
      </c>
      <c r="I403" s="9">
        <f t="shared" si="18"/>
        <v>0.372726065595538</v>
      </c>
      <c r="J403" s="9">
        <f t="shared" si="19"/>
        <v>-0.321609029463876</v>
      </c>
      <c r="K403" s="9">
        <f t="shared" si="19"/>
        <v>0.637564732439251</v>
      </c>
      <c r="L403" s="9">
        <f t="shared" si="20"/>
        <v>-0.190727738040554</v>
      </c>
    </row>
    <row r="404" spans="2:12">
      <c r="B404" s="7" t="s">
        <v>495</v>
      </c>
      <c r="C404" s="7" t="s">
        <v>364</v>
      </c>
      <c r="D404" s="8">
        <v>17.4</v>
      </c>
      <c r="E404" s="8">
        <v>8.6</v>
      </c>
      <c r="F404" s="8">
        <v>15</v>
      </c>
      <c r="G404" s="8">
        <f>VLOOKUP(B404,'[1]06-07-2020'!$B$3:G2028,6,0)</f>
        <v>17.25</v>
      </c>
      <c r="H404" s="9">
        <f t="shared" si="18"/>
        <v>-0.505747126436782</v>
      </c>
      <c r="I404" s="9">
        <f t="shared" si="18"/>
        <v>0.744186046511628</v>
      </c>
      <c r="J404" s="9">
        <f t="shared" si="19"/>
        <v>-0.137931034482759</v>
      </c>
      <c r="K404" s="9">
        <f t="shared" si="19"/>
        <v>1.00581395348837</v>
      </c>
      <c r="L404" s="9">
        <f t="shared" si="20"/>
        <v>-0.00862068965517233</v>
      </c>
    </row>
    <row r="405" spans="2:12">
      <c r="B405" s="7" t="s">
        <v>496</v>
      </c>
      <c r="C405" s="7" t="s">
        <v>497</v>
      </c>
      <c r="D405" s="8">
        <v>74.75</v>
      </c>
      <c r="E405" s="8">
        <v>36.95</v>
      </c>
      <c r="F405" s="8">
        <v>46.4</v>
      </c>
      <c r="G405" s="8">
        <f>VLOOKUP(B405,'[1]06-07-2020'!$B$3:G2029,6,0)</f>
        <v>52.3</v>
      </c>
      <c r="H405" s="9">
        <f t="shared" si="18"/>
        <v>-0.505685618729097</v>
      </c>
      <c r="I405" s="9">
        <f t="shared" si="18"/>
        <v>0.25575101488498</v>
      </c>
      <c r="J405" s="9">
        <f t="shared" si="19"/>
        <v>-0.379264214046823</v>
      </c>
      <c r="K405" s="9">
        <f t="shared" si="19"/>
        <v>0.415426251691475</v>
      </c>
      <c r="L405" s="9">
        <f t="shared" si="20"/>
        <v>-0.300334448160535</v>
      </c>
    </row>
    <row r="406" spans="2:12">
      <c r="B406" s="7" t="s">
        <v>498</v>
      </c>
      <c r="C406" s="7" t="s">
        <v>40</v>
      </c>
      <c r="D406" s="8">
        <v>8.9</v>
      </c>
      <c r="E406" s="8">
        <v>4.4</v>
      </c>
      <c r="F406" s="8">
        <v>5.85</v>
      </c>
      <c r="G406" s="8">
        <f>VLOOKUP(B406,'[1]06-07-2020'!$B$3:G2030,6,0)</f>
        <v>7.8</v>
      </c>
      <c r="H406" s="9">
        <f t="shared" si="18"/>
        <v>-0.50561797752809</v>
      </c>
      <c r="I406" s="9">
        <f t="shared" si="18"/>
        <v>0.329545454545454</v>
      </c>
      <c r="J406" s="9">
        <f t="shared" si="19"/>
        <v>-0.342696629213483</v>
      </c>
      <c r="K406" s="9">
        <f t="shared" si="19"/>
        <v>0.772727272727273</v>
      </c>
      <c r="L406" s="9">
        <f t="shared" si="20"/>
        <v>-0.123595505617978</v>
      </c>
    </row>
    <row r="407" spans="2:12">
      <c r="B407" s="7" t="s">
        <v>499</v>
      </c>
      <c r="C407" s="7" t="s">
        <v>231</v>
      </c>
      <c r="D407" s="8">
        <v>22.55</v>
      </c>
      <c r="E407" s="8">
        <v>11.15</v>
      </c>
      <c r="F407" s="8">
        <v>26.65</v>
      </c>
      <c r="G407" s="8">
        <f>VLOOKUP(B407,'[1]06-07-2020'!$B$3:G2031,6,0)</f>
        <v>24.6</v>
      </c>
      <c r="H407" s="9">
        <f t="shared" si="18"/>
        <v>-0.505543237250554</v>
      </c>
      <c r="I407" s="9">
        <f t="shared" si="18"/>
        <v>1.39013452914798</v>
      </c>
      <c r="J407" s="9">
        <f t="shared" si="19"/>
        <v>0.181818181818182</v>
      </c>
      <c r="K407" s="9">
        <f t="shared" si="19"/>
        <v>1.20627802690583</v>
      </c>
      <c r="L407" s="9">
        <f t="shared" si="20"/>
        <v>0.0909090909090909</v>
      </c>
    </row>
    <row r="408" spans="2:12">
      <c r="B408" s="7" t="s">
        <v>500</v>
      </c>
      <c r="C408" s="7" t="s">
        <v>36</v>
      </c>
      <c r="D408" s="8">
        <v>155.9</v>
      </c>
      <c r="E408" s="8">
        <v>77.1</v>
      </c>
      <c r="F408" s="8">
        <v>112.05</v>
      </c>
      <c r="G408" s="8">
        <f>VLOOKUP(B408,'[1]06-07-2020'!$B$3:G2032,6,0)</f>
        <v>108.9</v>
      </c>
      <c r="H408" s="9">
        <f t="shared" si="18"/>
        <v>-0.505452212957024</v>
      </c>
      <c r="I408" s="9">
        <f t="shared" si="18"/>
        <v>0.453307392996109</v>
      </c>
      <c r="J408" s="9">
        <f t="shared" si="19"/>
        <v>-0.281270044900577</v>
      </c>
      <c r="K408" s="9">
        <f t="shared" si="19"/>
        <v>0.412451361867704</v>
      </c>
      <c r="L408" s="9">
        <f t="shared" si="20"/>
        <v>-0.301475304682489</v>
      </c>
    </row>
    <row r="409" spans="2:12">
      <c r="B409" s="7" t="s">
        <v>501</v>
      </c>
      <c r="C409" s="7" t="s">
        <v>351</v>
      </c>
      <c r="D409" s="8">
        <v>15.95</v>
      </c>
      <c r="E409" s="8">
        <v>7.9</v>
      </c>
      <c r="F409" s="8">
        <v>13.4</v>
      </c>
      <c r="G409" s="8">
        <f>VLOOKUP(B409,'[1]06-07-2020'!$B$3:G2033,6,0)</f>
        <v>12</v>
      </c>
      <c r="H409" s="9">
        <f t="shared" si="18"/>
        <v>-0.504702194357367</v>
      </c>
      <c r="I409" s="9">
        <f t="shared" si="18"/>
        <v>0.69620253164557</v>
      </c>
      <c r="J409" s="9">
        <f t="shared" si="19"/>
        <v>-0.15987460815047</v>
      </c>
      <c r="K409" s="9">
        <f t="shared" si="19"/>
        <v>0.518987341772152</v>
      </c>
      <c r="L409" s="9">
        <f t="shared" si="20"/>
        <v>-0.247648902821317</v>
      </c>
    </row>
    <row r="410" spans="2:12">
      <c r="B410" s="7" t="s">
        <v>502</v>
      </c>
      <c r="C410" s="7" t="s">
        <v>40</v>
      </c>
      <c r="D410" s="8">
        <v>850.75</v>
      </c>
      <c r="E410" s="8">
        <v>421.45</v>
      </c>
      <c r="F410" s="8">
        <v>496.55</v>
      </c>
      <c r="G410" s="8">
        <f>VLOOKUP(B410,'[1]06-07-2020'!$B$3:G2034,6,0)</f>
        <v>561.8</v>
      </c>
      <c r="H410" s="9">
        <f t="shared" si="18"/>
        <v>-0.504613576256244</v>
      </c>
      <c r="I410" s="9">
        <f t="shared" si="18"/>
        <v>0.17819432910191</v>
      </c>
      <c r="J410" s="9">
        <f t="shared" si="19"/>
        <v>-0.416338524831031</v>
      </c>
      <c r="K410" s="9">
        <f t="shared" si="19"/>
        <v>0.333016965239056</v>
      </c>
      <c r="L410" s="9">
        <f t="shared" si="20"/>
        <v>-0.33964149280047</v>
      </c>
    </row>
    <row r="411" spans="2:12">
      <c r="B411" s="7" t="s">
        <v>503</v>
      </c>
      <c r="C411" s="7" t="s">
        <v>74</v>
      </c>
      <c r="D411" s="8">
        <v>334.9</v>
      </c>
      <c r="E411" s="8">
        <v>166.05</v>
      </c>
      <c r="F411" s="8">
        <v>255.8</v>
      </c>
      <c r="G411" s="8">
        <f>VLOOKUP(B411,'[1]06-07-2020'!$B$3:G2035,6,0)</f>
        <v>282.15</v>
      </c>
      <c r="H411" s="9">
        <f t="shared" si="18"/>
        <v>-0.504180352343983</v>
      </c>
      <c r="I411" s="9">
        <f t="shared" si="18"/>
        <v>0.540499849442939</v>
      </c>
      <c r="J411" s="9">
        <f t="shared" si="19"/>
        <v>-0.236189907435055</v>
      </c>
      <c r="K411" s="9">
        <f t="shared" si="19"/>
        <v>0.699186991869918</v>
      </c>
      <c r="L411" s="9">
        <f t="shared" si="20"/>
        <v>-0.15750970438937</v>
      </c>
    </row>
    <row r="412" spans="2:12">
      <c r="B412" s="7" t="s">
        <v>504</v>
      </c>
      <c r="C412" s="7" t="s">
        <v>54</v>
      </c>
      <c r="D412" s="8">
        <v>12.1</v>
      </c>
      <c r="E412" s="8">
        <v>6</v>
      </c>
      <c r="F412" s="8">
        <v>11.15</v>
      </c>
      <c r="G412" s="8">
        <f>VLOOKUP(B412,'[1]06-07-2020'!$B$3:G2036,6,0)</f>
        <v>10.2</v>
      </c>
      <c r="H412" s="9">
        <f t="shared" si="18"/>
        <v>-0.504132231404959</v>
      </c>
      <c r="I412" s="9">
        <f t="shared" si="18"/>
        <v>0.858333333333333</v>
      </c>
      <c r="J412" s="9">
        <f t="shared" si="19"/>
        <v>-0.0785123966942148</v>
      </c>
      <c r="K412" s="9">
        <f t="shared" si="19"/>
        <v>0.7</v>
      </c>
      <c r="L412" s="9">
        <f t="shared" si="20"/>
        <v>-0.15702479338843</v>
      </c>
    </row>
    <row r="413" spans="2:12">
      <c r="B413" s="7" t="s">
        <v>505</v>
      </c>
      <c r="C413" s="7" t="s">
        <v>268</v>
      </c>
      <c r="D413" s="8">
        <v>18.65</v>
      </c>
      <c r="E413" s="8">
        <v>9.25</v>
      </c>
      <c r="F413" s="8">
        <v>16.2</v>
      </c>
      <c r="G413" s="8">
        <f>VLOOKUP(B413,'[1]06-07-2020'!$B$3:G2037,6,0)</f>
        <v>19.3</v>
      </c>
      <c r="H413" s="9">
        <f t="shared" si="18"/>
        <v>-0.50402144772118</v>
      </c>
      <c r="I413" s="9">
        <f t="shared" si="18"/>
        <v>0.751351351351351</v>
      </c>
      <c r="J413" s="9">
        <f t="shared" si="19"/>
        <v>-0.131367292225201</v>
      </c>
      <c r="K413" s="9">
        <f t="shared" si="19"/>
        <v>1.08648648648649</v>
      </c>
      <c r="L413" s="9">
        <f t="shared" si="20"/>
        <v>0.0348525469168902</v>
      </c>
    </row>
    <row r="414" spans="2:12">
      <c r="B414" s="7" t="s">
        <v>506</v>
      </c>
      <c r="C414" s="7" t="s">
        <v>54</v>
      </c>
      <c r="D414" s="8">
        <v>766.25</v>
      </c>
      <c r="E414" s="8">
        <v>380.15</v>
      </c>
      <c r="F414" s="8">
        <v>670.8</v>
      </c>
      <c r="G414" s="8">
        <f>VLOOKUP(B414,'[1]06-07-2020'!$B$3:G2038,6,0)</f>
        <v>712.1</v>
      </c>
      <c r="H414" s="9">
        <f t="shared" si="18"/>
        <v>-0.503882544861338</v>
      </c>
      <c r="I414" s="9">
        <f t="shared" si="18"/>
        <v>0.764566618440089</v>
      </c>
      <c r="J414" s="9">
        <f t="shared" si="19"/>
        <v>-0.124567699836868</v>
      </c>
      <c r="K414" s="9">
        <f t="shared" si="19"/>
        <v>0.87320794423254</v>
      </c>
      <c r="L414" s="9">
        <f t="shared" si="20"/>
        <v>-0.0706688417618271</v>
      </c>
    </row>
    <row r="415" spans="2:12">
      <c r="B415" s="7" t="s">
        <v>507</v>
      </c>
      <c r="C415" s="7" t="s">
        <v>21</v>
      </c>
      <c r="D415" s="8">
        <v>82.95</v>
      </c>
      <c r="E415" s="8">
        <v>41.2</v>
      </c>
      <c r="F415" s="8">
        <v>57.1</v>
      </c>
      <c r="G415" s="8">
        <f>VLOOKUP(B415,'[1]06-07-2020'!$B$3:G2039,6,0)</f>
        <v>64.05</v>
      </c>
      <c r="H415" s="9">
        <f t="shared" si="18"/>
        <v>-0.503315250150693</v>
      </c>
      <c r="I415" s="9">
        <f t="shared" si="18"/>
        <v>0.385922330097087</v>
      </c>
      <c r="J415" s="9">
        <f t="shared" si="19"/>
        <v>-0.31163351416516</v>
      </c>
      <c r="K415" s="9">
        <f t="shared" si="19"/>
        <v>0.554611650485437</v>
      </c>
      <c r="L415" s="9">
        <f t="shared" si="20"/>
        <v>-0.227848101265823</v>
      </c>
    </row>
    <row r="416" spans="2:12">
      <c r="B416" s="7" t="s">
        <v>508</v>
      </c>
      <c r="C416" s="7" t="s">
        <v>122</v>
      </c>
      <c r="D416" s="8">
        <v>464.6</v>
      </c>
      <c r="E416" s="8">
        <v>230.9</v>
      </c>
      <c r="F416" s="8">
        <v>323.6</v>
      </c>
      <c r="G416" s="8">
        <f>VLOOKUP(B416,'[1]06-07-2020'!$B$3:G2040,6,0)</f>
        <v>322.45</v>
      </c>
      <c r="H416" s="9">
        <f t="shared" si="18"/>
        <v>-0.503013344812742</v>
      </c>
      <c r="I416" s="9">
        <f t="shared" si="18"/>
        <v>0.40147249891728</v>
      </c>
      <c r="J416" s="9">
        <f t="shared" si="19"/>
        <v>-0.303486870426173</v>
      </c>
      <c r="K416" s="9">
        <f t="shared" si="19"/>
        <v>0.396491987873538</v>
      </c>
      <c r="L416" s="9">
        <f t="shared" si="20"/>
        <v>-0.305962117950926</v>
      </c>
    </row>
    <row r="417" spans="2:12">
      <c r="B417" s="7" t="s">
        <v>509</v>
      </c>
      <c r="C417" s="7" t="s">
        <v>36</v>
      </c>
      <c r="D417" s="8">
        <v>165</v>
      </c>
      <c r="E417" s="8">
        <v>82.05</v>
      </c>
      <c r="F417" s="8">
        <v>100.5</v>
      </c>
      <c r="G417" s="8">
        <f>VLOOKUP(B417,'[1]06-07-2020'!$B$3:G2041,6,0)</f>
        <v>143.1</v>
      </c>
      <c r="H417" s="9">
        <f t="shared" si="18"/>
        <v>-0.502727272727273</v>
      </c>
      <c r="I417" s="9">
        <f t="shared" si="18"/>
        <v>0.224862888482633</v>
      </c>
      <c r="J417" s="9">
        <f t="shared" si="19"/>
        <v>-0.390909090909091</v>
      </c>
      <c r="K417" s="9">
        <f t="shared" si="19"/>
        <v>0.744058500914077</v>
      </c>
      <c r="L417" s="9">
        <f t="shared" si="20"/>
        <v>-0.132727272727273</v>
      </c>
    </row>
    <row r="418" spans="2:12">
      <c r="B418" s="7" t="s">
        <v>510</v>
      </c>
      <c r="C418" s="7" t="s">
        <v>364</v>
      </c>
      <c r="D418" s="8">
        <v>110.65</v>
      </c>
      <c r="E418" s="8">
        <v>55.05</v>
      </c>
      <c r="F418" s="8">
        <v>35.85</v>
      </c>
      <c r="G418" s="8">
        <f>VLOOKUP(B418,'[1]06-07-2020'!$B$3:G2042,6,0)</f>
        <v>56.7</v>
      </c>
      <c r="H418" s="9">
        <f t="shared" si="18"/>
        <v>-0.502485314053321</v>
      </c>
      <c r="I418" s="9">
        <f t="shared" si="18"/>
        <v>-0.348773841961853</v>
      </c>
      <c r="J418" s="9">
        <f t="shared" si="19"/>
        <v>-0.676005422503389</v>
      </c>
      <c r="K418" s="9">
        <f t="shared" si="19"/>
        <v>0.0299727520435968</v>
      </c>
      <c r="L418" s="9">
        <f t="shared" si="20"/>
        <v>-0.487573429733394</v>
      </c>
    </row>
    <row r="419" spans="2:12">
      <c r="B419" s="7" t="s">
        <v>511</v>
      </c>
      <c r="C419" s="7" t="s">
        <v>54</v>
      </c>
      <c r="D419" s="8">
        <v>116.6</v>
      </c>
      <c r="E419" s="8">
        <v>58.05</v>
      </c>
      <c r="F419" s="8">
        <v>62.85</v>
      </c>
      <c r="G419" s="8">
        <f>VLOOKUP(B419,'[1]06-07-2020'!$B$3:G2043,6,0)</f>
        <v>71.6</v>
      </c>
      <c r="H419" s="9">
        <f t="shared" si="18"/>
        <v>-0.502144082332762</v>
      </c>
      <c r="I419" s="9">
        <f t="shared" si="18"/>
        <v>0.0826873385012921</v>
      </c>
      <c r="J419" s="9">
        <f t="shared" si="19"/>
        <v>-0.460977701543739</v>
      </c>
      <c r="K419" s="9">
        <f t="shared" si="19"/>
        <v>0.233419465977605</v>
      </c>
      <c r="L419" s="9">
        <f t="shared" si="20"/>
        <v>-0.385934819897084</v>
      </c>
    </row>
    <row r="420" spans="2:12">
      <c r="B420" s="7" t="s">
        <v>512</v>
      </c>
      <c r="C420" s="7" t="s">
        <v>17</v>
      </c>
      <c r="D420" s="8">
        <v>1894.55</v>
      </c>
      <c r="E420" s="8">
        <v>943.35</v>
      </c>
      <c r="F420" s="8">
        <v>1198.2</v>
      </c>
      <c r="G420" s="8">
        <f>VLOOKUP(B420,'[1]06-07-2020'!$B$3:G2044,6,0)</f>
        <v>1368.15</v>
      </c>
      <c r="H420" s="9">
        <f t="shared" si="18"/>
        <v>-0.502071732073579</v>
      </c>
      <c r="I420" s="9">
        <f t="shared" si="18"/>
        <v>0.27015423755764</v>
      </c>
      <c r="J420" s="9">
        <f t="shared" si="19"/>
        <v>-0.367554300493521</v>
      </c>
      <c r="K420" s="9">
        <f t="shared" si="19"/>
        <v>0.450310065193195</v>
      </c>
      <c r="L420" s="9">
        <f t="shared" si="20"/>
        <v>-0.277849621282099</v>
      </c>
    </row>
    <row r="421" spans="2:12">
      <c r="B421" s="7" t="s">
        <v>513</v>
      </c>
      <c r="C421" s="7" t="s">
        <v>21</v>
      </c>
      <c r="D421" s="8">
        <v>32.2</v>
      </c>
      <c r="E421" s="8">
        <v>16.05</v>
      </c>
      <c r="F421" s="8">
        <v>22.3</v>
      </c>
      <c r="G421" s="8">
        <f>VLOOKUP(B421,'[1]06-07-2020'!$B$3:G2045,6,0)</f>
        <v>25.25</v>
      </c>
      <c r="H421" s="9">
        <f t="shared" si="18"/>
        <v>-0.501552795031056</v>
      </c>
      <c r="I421" s="9">
        <f t="shared" si="18"/>
        <v>0.389408099688474</v>
      </c>
      <c r="J421" s="9">
        <f t="shared" si="19"/>
        <v>-0.307453416149068</v>
      </c>
      <c r="K421" s="9">
        <f t="shared" si="19"/>
        <v>0.573208722741433</v>
      </c>
      <c r="L421" s="9">
        <f t="shared" si="20"/>
        <v>-0.21583850931677</v>
      </c>
    </row>
    <row r="422" spans="2:12">
      <c r="B422" s="7" t="s">
        <v>514</v>
      </c>
      <c r="C422" s="7" t="s">
        <v>143</v>
      </c>
      <c r="D422" s="8">
        <v>126.45</v>
      </c>
      <c r="E422" s="8">
        <v>63.05</v>
      </c>
      <c r="F422" s="8">
        <v>124.1</v>
      </c>
      <c r="G422" s="8">
        <f>VLOOKUP(B422,'[1]06-07-2020'!$B$3:G2046,6,0)</f>
        <v>122.45</v>
      </c>
      <c r="H422" s="9">
        <f t="shared" si="18"/>
        <v>-0.501383946223804</v>
      </c>
      <c r="I422" s="9">
        <f t="shared" si="18"/>
        <v>0.968279143536875</v>
      </c>
      <c r="J422" s="9">
        <f t="shared" si="19"/>
        <v>-0.0185844207196521</v>
      </c>
      <c r="K422" s="9">
        <f t="shared" si="19"/>
        <v>0.942109436954798</v>
      </c>
      <c r="L422" s="9">
        <f t="shared" si="20"/>
        <v>-0.0316330565440886</v>
      </c>
    </row>
    <row r="423" spans="2:12">
      <c r="B423" s="7" t="s">
        <v>515</v>
      </c>
      <c r="C423" s="7" t="s">
        <v>164</v>
      </c>
      <c r="D423" s="8">
        <v>219.4</v>
      </c>
      <c r="E423" s="8">
        <v>109.4</v>
      </c>
      <c r="F423" s="8">
        <v>174.2</v>
      </c>
      <c r="G423" s="8">
        <f>VLOOKUP(B423,'[1]06-07-2020'!$B$3:G2047,6,0)</f>
        <v>200.15</v>
      </c>
      <c r="H423" s="9">
        <f t="shared" si="18"/>
        <v>-0.501367365542388</v>
      </c>
      <c r="I423" s="9">
        <f t="shared" si="18"/>
        <v>0.592321755027422</v>
      </c>
      <c r="J423" s="9">
        <f t="shared" si="19"/>
        <v>-0.206016408386509</v>
      </c>
      <c r="K423" s="9">
        <f t="shared" si="19"/>
        <v>0.829524680073126</v>
      </c>
      <c r="L423" s="9">
        <f t="shared" si="20"/>
        <v>-0.0877392889699179</v>
      </c>
    </row>
    <row r="424" spans="2:12">
      <c r="B424" s="7" t="s">
        <v>516</v>
      </c>
      <c r="C424" s="7" t="s">
        <v>81</v>
      </c>
      <c r="D424" s="8">
        <v>400</v>
      </c>
      <c r="E424" s="8">
        <v>199.5</v>
      </c>
      <c r="F424" s="8">
        <v>203.3</v>
      </c>
      <c r="G424" s="8">
        <f>VLOOKUP(B424,'[1]06-07-2020'!$B$3:G2048,6,0)</f>
        <v>213.8</v>
      </c>
      <c r="H424" s="9">
        <f t="shared" si="18"/>
        <v>-0.50125</v>
      </c>
      <c r="I424" s="9">
        <f t="shared" si="18"/>
        <v>0.0190476190476191</v>
      </c>
      <c r="J424" s="9">
        <f t="shared" si="19"/>
        <v>-0.49175</v>
      </c>
      <c r="K424" s="9">
        <f t="shared" si="19"/>
        <v>0.0716791979949875</v>
      </c>
      <c r="L424" s="9">
        <f t="shared" si="20"/>
        <v>-0.4655</v>
      </c>
    </row>
    <row r="425" spans="2:12">
      <c r="B425" s="7" t="s">
        <v>517</v>
      </c>
      <c r="C425" s="7" t="s">
        <v>81</v>
      </c>
      <c r="D425" s="8">
        <v>1145</v>
      </c>
      <c r="E425" s="8">
        <v>571.1</v>
      </c>
      <c r="F425" s="8">
        <v>807</v>
      </c>
      <c r="G425" s="8">
        <f>VLOOKUP(B425,'[1]06-07-2020'!$B$3:G2049,6,0)</f>
        <v>891.95</v>
      </c>
      <c r="H425" s="9">
        <f t="shared" si="18"/>
        <v>-0.501222707423581</v>
      </c>
      <c r="I425" s="9">
        <f t="shared" si="18"/>
        <v>0.413062510943793</v>
      </c>
      <c r="J425" s="9">
        <f t="shared" si="19"/>
        <v>-0.295196506550218</v>
      </c>
      <c r="K425" s="9">
        <f t="shared" si="19"/>
        <v>0.56181054106111</v>
      </c>
      <c r="L425" s="9">
        <f t="shared" si="20"/>
        <v>-0.221004366812227</v>
      </c>
    </row>
    <row r="426" spans="2:12">
      <c r="B426" s="7" t="s">
        <v>518</v>
      </c>
      <c r="C426" s="7" t="s">
        <v>58</v>
      </c>
      <c r="D426" s="8">
        <v>0.1</v>
      </c>
      <c r="E426" s="8">
        <v>0.05</v>
      </c>
      <c r="F426" s="8">
        <v>0.2</v>
      </c>
      <c r="G426" s="8">
        <f>VLOOKUP(B426,'[1]06-07-2020'!$B$3:G2050,6,0)</f>
        <v>0.25</v>
      </c>
      <c r="H426" s="9">
        <f t="shared" si="18"/>
        <v>-0.5</v>
      </c>
      <c r="I426" s="9">
        <f t="shared" si="18"/>
        <v>3</v>
      </c>
      <c r="J426" s="9">
        <f t="shared" si="19"/>
        <v>1</v>
      </c>
      <c r="K426" s="9">
        <f t="shared" si="19"/>
        <v>4</v>
      </c>
      <c r="L426" s="9">
        <f t="shared" si="20"/>
        <v>1.5</v>
      </c>
    </row>
    <row r="427" spans="2:12">
      <c r="B427" s="7" t="s">
        <v>519</v>
      </c>
      <c r="C427" s="7" t="s">
        <v>128</v>
      </c>
      <c r="D427" s="8">
        <v>0.5</v>
      </c>
      <c r="E427" s="8">
        <v>0.25</v>
      </c>
      <c r="F427" s="8">
        <v>0.7</v>
      </c>
      <c r="G427" s="8">
        <f>VLOOKUP(B427,'[1]06-07-2020'!$B$3:G2051,6,0)</f>
        <v>1.3</v>
      </c>
      <c r="H427" s="9">
        <f t="shared" si="18"/>
        <v>-0.5</v>
      </c>
      <c r="I427" s="9">
        <f t="shared" si="18"/>
        <v>1.8</v>
      </c>
      <c r="J427" s="9">
        <f t="shared" si="19"/>
        <v>0.4</v>
      </c>
      <c r="K427" s="9">
        <f t="shared" si="19"/>
        <v>4.2</v>
      </c>
      <c r="L427" s="9">
        <f t="shared" si="20"/>
        <v>1.6</v>
      </c>
    </row>
    <row r="428" spans="2:12">
      <c r="B428" s="7" t="s">
        <v>520</v>
      </c>
      <c r="C428" s="7" t="s">
        <v>84</v>
      </c>
      <c r="D428" s="8">
        <v>1.9</v>
      </c>
      <c r="E428" s="8">
        <v>0.95</v>
      </c>
      <c r="F428" s="8">
        <v>2.85</v>
      </c>
      <c r="G428" s="8">
        <f>VLOOKUP(B428,'[1]06-07-2020'!$B$3:G2052,6,0)</f>
        <v>3.2</v>
      </c>
      <c r="H428" s="9">
        <f t="shared" si="18"/>
        <v>-0.5</v>
      </c>
      <c r="I428" s="9">
        <f t="shared" si="18"/>
        <v>2</v>
      </c>
      <c r="J428" s="9">
        <f t="shared" si="19"/>
        <v>0.5</v>
      </c>
      <c r="K428" s="9">
        <f t="shared" si="19"/>
        <v>2.36842105263158</v>
      </c>
      <c r="L428" s="9">
        <f t="shared" si="20"/>
        <v>0.68421052631579</v>
      </c>
    </row>
    <row r="429" spans="2:12">
      <c r="B429" s="7" t="s">
        <v>521</v>
      </c>
      <c r="C429" s="7" t="s">
        <v>58</v>
      </c>
      <c r="D429" s="8">
        <v>0.3</v>
      </c>
      <c r="E429" s="8">
        <v>0.15</v>
      </c>
      <c r="F429" s="8">
        <v>0.4</v>
      </c>
      <c r="G429" s="8">
        <f>VLOOKUP(B429,'[1]06-07-2020'!$B$3:G2053,6,0)</f>
        <v>0.3</v>
      </c>
      <c r="H429" s="9">
        <f t="shared" si="18"/>
        <v>-0.5</v>
      </c>
      <c r="I429" s="9">
        <f t="shared" si="18"/>
        <v>1.66666666666667</v>
      </c>
      <c r="J429" s="9">
        <f t="shared" si="19"/>
        <v>0.333333333333333</v>
      </c>
      <c r="K429" s="9">
        <f t="shared" si="19"/>
        <v>1</v>
      </c>
      <c r="L429" s="9">
        <f t="shared" si="20"/>
        <v>0</v>
      </c>
    </row>
    <row r="430" spans="2:12">
      <c r="B430" s="7" t="s">
        <v>522</v>
      </c>
      <c r="C430" s="7" t="s">
        <v>28</v>
      </c>
      <c r="D430" s="8">
        <v>4.6</v>
      </c>
      <c r="E430" s="8">
        <v>2.3</v>
      </c>
      <c r="F430" s="8">
        <v>4</v>
      </c>
      <c r="G430" s="8">
        <f>VLOOKUP(B430,'[1]06-07-2020'!$B$3:G2054,6,0)</f>
        <v>7.8</v>
      </c>
      <c r="H430" s="9">
        <f t="shared" si="18"/>
        <v>-0.5</v>
      </c>
      <c r="I430" s="9">
        <f t="shared" si="18"/>
        <v>0.739130434782609</v>
      </c>
      <c r="J430" s="9">
        <f t="shared" si="19"/>
        <v>-0.130434782608696</v>
      </c>
      <c r="K430" s="9">
        <f t="shared" si="19"/>
        <v>2.39130434782609</v>
      </c>
      <c r="L430" s="9">
        <f t="shared" si="20"/>
        <v>0.695652173913044</v>
      </c>
    </row>
    <row r="431" spans="2:12">
      <c r="B431" s="7" t="s">
        <v>523</v>
      </c>
      <c r="C431" s="7" t="s">
        <v>58</v>
      </c>
      <c r="D431" s="8">
        <v>0.3</v>
      </c>
      <c r="E431" s="8">
        <v>0.15</v>
      </c>
      <c r="F431" s="8">
        <v>0.25</v>
      </c>
      <c r="G431" s="8">
        <f>VLOOKUP(B431,'[1]06-07-2020'!$B$3:G2055,6,0)</f>
        <v>0.45</v>
      </c>
      <c r="H431" s="9">
        <f t="shared" si="18"/>
        <v>-0.5</v>
      </c>
      <c r="I431" s="9">
        <f t="shared" si="18"/>
        <v>0.666666666666667</v>
      </c>
      <c r="J431" s="9">
        <f t="shared" si="19"/>
        <v>-0.166666666666667</v>
      </c>
      <c r="K431" s="9">
        <f t="shared" si="19"/>
        <v>2</v>
      </c>
      <c r="L431" s="9">
        <f t="shared" si="20"/>
        <v>0.5</v>
      </c>
    </row>
    <row r="432" spans="2:12">
      <c r="B432" s="7" t="s">
        <v>524</v>
      </c>
      <c r="C432" s="7" t="s">
        <v>231</v>
      </c>
      <c r="D432" s="8">
        <v>1613.05</v>
      </c>
      <c r="E432" s="8">
        <v>806.7</v>
      </c>
      <c r="F432" s="8">
        <v>1212.3</v>
      </c>
      <c r="G432" s="8">
        <f>VLOOKUP(B432,'[1]06-07-2020'!$B$3:G2056,6,0)</f>
        <v>1253.45</v>
      </c>
      <c r="H432" s="9">
        <f t="shared" si="18"/>
        <v>-0.499891509872602</v>
      </c>
      <c r="I432" s="9">
        <f t="shared" si="18"/>
        <v>0.502789140944589</v>
      </c>
      <c r="J432" s="9">
        <f t="shared" si="19"/>
        <v>-0.248442391742351</v>
      </c>
      <c r="K432" s="9">
        <f t="shared" si="19"/>
        <v>0.553799429775629</v>
      </c>
      <c r="L432" s="9">
        <f t="shared" si="20"/>
        <v>-0.222931713214097</v>
      </c>
    </row>
    <row r="433" spans="2:12">
      <c r="B433" s="7" t="s">
        <v>525</v>
      </c>
      <c r="C433" s="7" t="s">
        <v>11</v>
      </c>
      <c r="D433" s="8">
        <v>63.45</v>
      </c>
      <c r="E433" s="8">
        <v>31.75</v>
      </c>
      <c r="F433" s="8">
        <v>42.1</v>
      </c>
      <c r="G433" s="8">
        <f>VLOOKUP(B433,'[1]06-07-2020'!$B$3:G2057,6,0)</f>
        <v>49.85</v>
      </c>
      <c r="H433" s="9">
        <f t="shared" si="18"/>
        <v>-0.499605988967691</v>
      </c>
      <c r="I433" s="9">
        <f t="shared" si="18"/>
        <v>0.325984251968504</v>
      </c>
      <c r="J433" s="9">
        <f t="shared" si="19"/>
        <v>-0.336485421591805</v>
      </c>
      <c r="K433" s="9">
        <f t="shared" si="19"/>
        <v>0.57007874015748</v>
      </c>
      <c r="L433" s="9">
        <f t="shared" si="20"/>
        <v>-0.214342001576044</v>
      </c>
    </row>
    <row r="434" spans="2:12">
      <c r="B434" s="7" t="s">
        <v>526</v>
      </c>
      <c r="C434" s="7" t="s">
        <v>150</v>
      </c>
      <c r="D434" s="8">
        <v>907.95</v>
      </c>
      <c r="E434" s="8">
        <v>454.55</v>
      </c>
      <c r="F434" s="8">
        <v>599.35</v>
      </c>
      <c r="G434" s="8">
        <f>VLOOKUP(B434,'[1]06-07-2020'!$B$3:G2058,6,0)</f>
        <v>706.25</v>
      </c>
      <c r="H434" s="9">
        <f t="shared" si="18"/>
        <v>-0.499366705215045</v>
      </c>
      <c r="I434" s="9">
        <f t="shared" si="18"/>
        <v>0.318556814431856</v>
      </c>
      <c r="J434" s="9">
        <f t="shared" si="19"/>
        <v>-0.339886557629825</v>
      </c>
      <c r="K434" s="9">
        <f t="shared" si="19"/>
        <v>0.553734462655373</v>
      </c>
      <c r="L434" s="9">
        <f t="shared" si="20"/>
        <v>-0.222148796739909</v>
      </c>
    </row>
    <row r="435" spans="2:12">
      <c r="B435" s="7" t="s">
        <v>527</v>
      </c>
      <c r="C435" s="7" t="s">
        <v>128</v>
      </c>
      <c r="D435" s="8">
        <v>293.7</v>
      </c>
      <c r="E435" s="8">
        <v>147.1</v>
      </c>
      <c r="F435" s="8">
        <v>197.05</v>
      </c>
      <c r="G435" s="8">
        <f>VLOOKUP(B435,'[1]06-07-2020'!$B$3:G2059,6,0)</f>
        <v>193.75</v>
      </c>
      <c r="H435" s="9">
        <f t="shared" si="18"/>
        <v>-0.499148791283623</v>
      </c>
      <c r="I435" s="9">
        <f t="shared" si="18"/>
        <v>0.33956492182189</v>
      </c>
      <c r="J435" s="9">
        <f t="shared" si="19"/>
        <v>-0.329077289751447</v>
      </c>
      <c r="K435" s="9">
        <f t="shared" si="19"/>
        <v>0.317131203263086</v>
      </c>
      <c r="L435" s="9">
        <f t="shared" si="20"/>
        <v>-0.340313244807627</v>
      </c>
    </row>
    <row r="436" spans="2:12">
      <c r="B436" s="7" t="s">
        <v>528</v>
      </c>
      <c r="C436" s="7" t="s">
        <v>30</v>
      </c>
      <c r="D436" s="8">
        <v>262.05</v>
      </c>
      <c r="E436" s="8">
        <v>131.25</v>
      </c>
      <c r="F436" s="8">
        <v>156.05</v>
      </c>
      <c r="G436" s="8">
        <f>VLOOKUP(B436,'[1]06-07-2020'!$B$3:G2060,6,0)</f>
        <v>160.25</v>
      </c>
      <c r="H436" s="9">
        <f t="shared" si="18"/>
        <v>-0.499141385231826</v>
      </c>
      <c r="I436" s="9">
        <f t="shared" si="18"/>
        <v>0.188952380952381</v>
      </c>
      <c r="J436" s="9">
        <f t="shared" si="19"/>
        <v>-0.404502957450868</v>
      </c>
      <c r="K436" s="9">
        <f t="shared" si="19"/>
        <v>0.220952380952381</v>
      </c>
      <c r="L436" s="9">
        <f t="shared" si="20"/>
        <v>-0.388475481778287</v>
      </c>
    </row>
    <row r="437" spans="2:12">
      <c r="B437" s="7" t="s">
        <v>529</v>
      </c>
      <c r="C437" s="7" t="s">
        <v>122</v>
      </c>
      <c r="D437" s="8">
        <v>125.95</v>
      </c>
      <c r="E437" s="8">
        <v>63.1</v>
      </c>
      <c r="F437" s="8">
        <v>93.25</v>
      </c>
      <c r="G437" s="8">
        <f>VLOOKUP(B437,'[1]06-07-2020'!$B$3:G2061,6,0)</f>
        <v>112.6</v>
      </c>
      <c r="H437" s="9">
        <f t="shared" si="18"/>
        <v>-0.499007542675665</v>
      </c>
      <c r="I437" s="9">
        <f t="shared" si="18"/>
        <v>0.477812995245642</v>
      </c>
      <c r="J437" s="9">
        <f t="shared" si="19"/>
        <v>-0.25962683604605</v>
      </c>
      <c r="K437" s="9">
        <f t="shared" si="19"/>
        <v>0.784469096671949</v>
      </c>
      <c r="L437" s="9">
        <f t="shared" si="20"/>
        <v>-0.105994442238984</v>
      </c>
    </row>
    <row r="438" spans="2:12">
      <c r="B438" s="7" t="s">
        <v>530</v>
      </c>
      <c r="C438" s="7" t="s">
        <v>107</v>
      </c>
      <c r="D438" s="8">
        <v>558.6</v>
      </c>
      <c r="E438" s="8">
        <v>280.05</v>
      </c>
      <c r="F438" s="8">
        <v>381.55</v>
      </c>
      <c r="G438" s="8">
        <f>VLOOKUP(B438,'[1]06-07-2020'!$B$3:G2062,6,0)</f>
        <v>485.6</v>
      </c>
      <c r="H438" s="9">
        <f t="shared" si="18"/>
        <v>-0.498657357679914</v>
      </c>
      <c r="I438" s="9">
        <f t="shared" si="18"/>
        <v>0.36243527941439</v>
      </c>
      <c r="J438" s="9">
        <f t="shared" si="19"/>
        <v>-0.316953097028285</v>
      </c>
      <c r="K438" s="9">
        <f t="shared" si="19"/>
        <v>0.733976075700768</v>
      </c>
      <c r="L438" s="9">
        <f t="shared" si="20"/>
        <v>-0.130683852488364</v>
      </c>
    </row>
    <row r="439" spans="2:12">
      <c r="B439" s="7" t="s">
        <v>531</v>
      </c>
      <c r="C439" s="7" t="s">
        <v>128</v>
      </c>
      <c r="D439" s="8">
        <v>203.1</v>
      </c>
      <c r="E439" s="8">
        <v>101.85</v>
      </c>
      <c r="F439" s="8">
        <v>158.95</v>
      </c>
      <c r="G439" s="8">
        <f>VLOOKUP(B439,'[1]06-07-2020'!$B$3:G2063,6,0)</f>
        <v>164.6</v>
      </c>
      <c r="H439" s="9">
        <f t="shared" si="18"/>
        <v>-0.498522895125554</v>
      </c>
      <c r="I439" s="9">
        <f t="shared" si="18"/>
        <v>0.560628375061365</v>
      </c>
      <c r="J439" s="9">
        <f t="shared" si="19"/>
        <v>-0.217380600689316</v>
      </c>
      <c r="K439" s="9">
        <f t="shared" si="19"/>
        <v>0.616102110947472</v>
      </c>
      <c r="L439" s="9">
        <f t="shared" si="20"/>
        <v>-0.189561792220581</v>
      </c>
    </row>
    <row r="440" spans="2:12">
      <c r="B440" s="7" t="s">
        <v>532</v>
      </c>
      <c r="C440" s="7" t="s">
        <v>166</v>
      </c>
      <c r="D440" s="8">
        <v>47.75</v>
      </c>
      <c r="E440" s="8">
        <v>23.95</v>
      </c>
      <c r="F440" s="8">
        <v>46.9</v>
      </c>
      <c r="G440" s="8">
        <f>VLOOKUP(B440,'[1]06-07-2020'!$B$3:G2064,6,0)</f>
        <v>45.6</v>
      </c>
      <c r="H440" s="9">
        <f t="shared" si="18"/>
        <v>-0.498429319371728</v>
      </c>
      <c r="I440" s="9">
        <f t="shared" si="18"/>
        <v>0.958246346555324</v>
      </c>
      <c r="J440" s="9">
        <f t="shared" si="19"/>
        <v>-0.0178010471204189</v>
      </c>
      <c r="K440" s="9">
        <f t="shared" si="19"/>
        <v>0.903966597077244</v>
      </c>
      <c r="L440" s="9">
        <f t="shared" si="20"/>
        <v>-0.0450261780104712</v>
      </c>
    </row>
    <row r="441" spans="2:12">
      <c r="B441" s="7" t="s">
        <v>533</v>
      </c>
      <c r="C441" s="7" t="s">
        <v>128</v>
      </c>
      <c r="D441" s="8">
        <v>25.7</v>
      </c>
      <c r="E441" s="8">
        <v>12.9</v>
      </c>
      <c r="F441" s="8">
        <v>15.15</v>
      </c>
      <c r="G441" s="8">
        <f>VLOOKUP(B441,'[1]06-07-2020'!$B$3:G2065,6,0)</f>
        <v>26.95</v>
      </c>
      <c r="H441" s="9">
        <f t="shared" si="18"/>
        <v>-0.498054474708171</v>
      </c>
      <c r="I441" s="9">
        <f t="shared" si="18"/>
        <v>0.174418604651163</v>
      </c>
      <c r="J441" s="9">
        <f t="shared" si="19"/>
        <v>-0.410505836575875</v>
      </c>
      <c r="K441" s="9">
        <f t="shared" si="19"/>
        <v>1.08914728682171</v>
      </c>
      <c r="L441" s="9">
        <f t="shared" si="20"/>
        <v>0.0486381322957198</v>
      </c>
    </row>
    <row r="442" spans="2:12">
      <c r="B442" s="7" t="s">
        <v>534</v>
      </c>
      <c r="C442" s="7" t="s">
        <v>67</v>
      </c>
      <c r="D442" s="8">
        <v>109.95</v>
      </c>
      <c r="E442" s="8">
        <v>55.2</v>
      </c>
      <c r="F442" s="8">
        <v>50.75</v>
      </c>
      <c r="G442" s="8">
        <f>VLOOKUP(B442,'[1]06-07-2020'!$B$3:G2066,6,0)</f>
        <v>65</v>
      </c>
      <c r="H442" s="9">
        <f t="shared" si="18"/>
        <v>-0.497953615279673</v>
      </c>
      <c r="I442" s="9">
        <f t="shared" si="18"/>
        <v>-0.0806159420289856</v>
      </c>
      <c r="J442" s="9">
        <f t="shared" si="19"/>
        <v>-0.538426557526148</v>
      </c>
      <c r="K442" s="9">
        <f t="shared" si="19"/>
        <v>0.177536231884058</v>
      </c>
      <c r="L442" s="9">
        <f t="shared" si="20"/>
        <v>-0.408822191905412</v>
      </c>
    </row>
    <row r="443" spans="2:12">
      <c r="B443" s="7" t="s">
        <v>535</v>
      </c>
      <c r="C443" s="7" t="s">
        <v>84</v>
      </c>
      <c r="D443" s="8">
        <v>103.45</v>
      </c>
      <c r="E443" s="8">
        <v>51.95</v>
      </c>
      <c r="F443" s="8">
        <v>89.55</v>
      </c>
      <c r="G443" s="8">
        <f>VLOOKUP(B443,'[1]06-07-2020'!$B$3:G2067,6,0)</f>
        <v>95.05</v>
      </c>
      <c r="H443" s="9">
        <f t="shared" si="18"/>
        <v>-0.497825036249396</v>
      </c>
      <c r="I443" s="9">
        <f t="shared" si="18"/>
        <v>0.723772858517805</v>
      </c>
      <c r="J443" s="9">
        <f t="shared" si="19"/>
        <v>-0.134364427259546</v>
      </c>
      <c r="K443" s="9">
        <f t="shared" si="19"/>
        <v>0.829643888354187</v>
      </c>
      <c r="L443" s="9">
        <f t="shared" si="20"/>
        <v>-0.0811986466892219</v>
      </c>
    </row>
    <row r="444" spans="2:12">
      <c r="B444" s="7" t="s">
        <v>536</v>
      </c>
      <c r="C444" s="7" t="s">
        <v>23</v>
      </c>
      <c r="D444" s="8">
        <v>20.8</v>
      </c>
      <c r="E444" s="8">
        <v>10.45</v>
      </c>
      <c r="F444" s="8">
        <v>14.65</v>
      </c>
      <c r="G444" s="8">
        <f>VLOOKUP(B444,'[1]06-07-2020'!$B$3:G2068,6,0)</f>
        <v>17.1</v>
      </c>
      <c r="H444" s="9">
        <f t="shared" si="18"/>
        <v>-0.497596153846154</v>
      </c>
      <c r="I444" s="9">
        <f t="shared" si="18"/>
        <v>0.401913875598086</v>
      </c>
      <c r="J444" s="9">
        <f t="shared" si="19"/>
        <v>-0.295673076923077</v>
      </c>
      <c r="K444" s="9">
        <f t="shared" si="19"/>
        <v>0.636363636363637</v>
      </c>
      <c r="L444" s="9">
        <f t="shared" si="20"/>
        <v>-0.177884615384615</v>
      </c>
    </row>
    <row r="445" spans="2:12">
      <c r="B445" s="7" t="s">
        <v>537</v>
      </c>
      <c r="C445" s="7" t="s">
        <v>11</v>
      </c>
      <c r="D445" s="8">
        <v>9.95</v>
      </c>
      <c r="E445" s="8">
        <v>5</v>
      </c>
      <c r="F445" s="8">
        <v>7.3</v>
      </c>
      <c r="G445" s="8">
        <f>VLOOKUP(B445,'[1]06-07-2020'!$B$3:G2069,6,0)</f>
        <v>8.1</v>
      </c>
      <c r="H445" s="9">
        <f t="shared" si="18"/>
        <v>-0.49748743718593</v>
      </c>
      <c r="I445" s="9">
        <f t="shared" si="18"/>
        <v>0.46</v>
      </c>
      <c r="J445" s="9">
        <f t="shared" si="19"/>
        <v>-0.266331658291457</v>
      </c>
      <c r="K445" s="9">
        <f t="shared" si="19"/>
        <v>0.62</v>
      </c>
      <c r="L445" s="9">
        <f t="shared" si="20"/>
        <v>-0.185929648241206</v>
      </c>
    </row>
    <row r="446" spans="2:12">
      <c r="B446" s="7" t="s">
        <v>538</v>
      </c>
      <c r="C446" s="7" t="s">
        <v>86</v>
      </c>
      <c r="D446" s="8">
        <v>35.6</v>
      </c>
      <c r="E446" s="8">
        <v>17.9</v>
      </c>
      <c r="F446" s="8">
        <v>34.9</v>
      </c>
      <c r="G446" s="8">
        <f>VLOOKUP(B446,'[1]06-07-2020'!$B$3:G2070,6,0)</f>
        <v>34.4</v>
      </c>
      <c r="H446" s="9">
        <f t="shared" si="18"/>
        <v>-0.497191011235955</v>
      </c>
      <c r="I446" s="9">
        <f t="shared" si="18"/>
        <v>0.949720670391062</v>
      </c>
      <c r="J446" s="9">
        <f t="shared" si="19"/>
        <v>-0.0196629213483147</v>
      </c>
      <c r="K446" s="9">
        <f t="shared" si="19"/>
        <v>0.921787709497207</v>
      </c>
      <c r="L446" s="9">
        <f t="shared" si="20"/>
        <v>-0.0337078651685394</v>
      </c>
    </row>
    <row r="447" spans="2:12">
      <c r="B447" s="7" t="s">
        <v>539</v>
      </c>
      <c r="C447" s="7" t="s">
        <v>200</v>
      </c>
      <c r="D447" s="8">
        <v>268.35</v>
      </c>
      <c r="E447" s="8">
        <v>135</v>
      </c>
      <c r="F447" s="8">
        <v>223.85</v>
      </c>
      <c r="G447" s="8">
        <f>VLOOKUP(B447,'[1]06-07-2020'!$B$3:G2071,6,0)</f>
        <v>247</v>
      </c>
      <c r="H447" s="9">
        <f t="shared" si="18"/>
        <v>-0.496925656791504</v>
      </c>
      <c r="I447" s="9">
        <f t="shared" si="18"/>
        <v>0.658148148148148</v>
      </c>
      <c r="J447" s="9">
        <f t="shared" si="19"/>
        <v>-0.165828209427986</v>
      </c>
      <c r="K447" s="9">
        <f t="shared" si="19"/>
        <v>0.82962962962963</v>
      </c>
      <c r="L447" s="9">
        <f t="shared" si="20"/>
        <v>-0.0795602757592697</v>
      </c>
    </row>
    <row r="448" spans="2:12">
      <c r="B448" s="7" t="s">
        <v>540</v>
      </c>
      <c r="C448" s="7" t="s">
        <v>15</v>
      </c>
      <c r="D448" s="8">
        <v>976.75</v>
      </c>
      <c r="E448" s="8">
        <v>491.4</v>
      </c>
      <c r="F448" s="8">
        <v>678.85</v>
      </c>
      <c r="G448" s="8">
        <f>VLOOKUP(B448,'[1]06-07-2020'!$B$3:G2072,6,0)</f>
        <v>822.05</v>
      </c>
      <c r="H448" s="9">
        <f t="shared" si="18"/>
        <v>-0.496902994625032</v>
      </c>
      <c r="I448" s="9">
        <f t="shared" si="18"/>
        <v>0.381461131461132</v>
      </c>
      <c r="J448" s="9">
        <f t="shared" si="19"/>
        <v>-0.30499104171999</v>
      </c>
      <c r="K448" s="9">
        <f t="shared" si="19"/>
        <v>0.672873422873423</v>
      </c>
      <c r="L448" s="9">
        <f t="shared" si="20"/>
        <v>-0.158382390581009</v>
      </c>
    </row>
    <row r="449" spans="2:12">
      <c r="B449" s="7" t="s">
        <v>541</v>
      </c>
      <c r="C449" s="7" t="s">
        <v>364</v>
      </c>
      <c r="D449" s="8">
        <v>7.25</v>
      </c>
      <c r="E449" s="8">
        <v>3.65</v>
      </c>
      <c r="F449" s="8">
        <v>6.8</v>
      </c>
      <c r="G449" s="8">
        <f>VLOOKUP(B449,'[1]06-07-2020'!$B$3:G2073,6,0)</f>
        <v>8.5</v>
      </c>
      <c r="H449" s="9">
        <f t="shared" si="18"/>
        <v>-0.496551724137931</v>
      </c>
      <c r="I449" s="9">
        <f t="shared" si="18"/>
        <v>0.863013698630137</v>
      </c>
      <c r="J449" s="9">
        <f t="shared" si="19"/>
        <v>-0.0620689655172414</v>
      </c>
      <c r="K449" s="9">
        <f t="shared" si="19"/>
        <v>1.32876712328767</v>
      </c>
      <c r="L449" s="9">
        <f t="shared" si="20"/>
        <v>0.172413793103448</v>
      </c>
    </row>
    <row r="450" spans="2:12">
      <c r="B450" s="7" t="s">
        <v>542</v>
      </c>
      <c r="C450" s="7" t="s">
        <v>30</v>
      </c>
      <c r="D450" s="8">
        <v>16.75</v>
      </c>
      <c r="E450" s="8">
        <v>8.45</v>
      </c>
      <c r="F450" s="8">
        <v>11</v>
      </c>
      <c r="G450" s="8">
        <f>VLOOKUP(B450,'[1]06-07-2020'!$B$3:G2074,6,0)</f>
        <v>10.65</v>
      </c>
      <c r="H450" s="9">
        <f t="shared" si="18"/>
        <v>-0.495522388059702</v>
      </c>
      <c r="I450" s="9">
        <f t="shared" si="18"/>
        <v>0.301775147928994</v>
      </c>
      <c r="J450" s="9">
        <f t="shared" si="19"/>
        <v>-0.343283582089552</v>
      </c>
      <c r="K450" s="9">
        <f t="shared" si="19"/>
        <v>0.260355029585799</v>
      </c>
      <c r="L450" s="9">
        <f t="shared" si="20"/>
        <v>-0.364179104477612</v>
      </c>
    </row>
    <row r="451" spans="2:12">
      <c r="B451" s="7" t="s">
        <v>543</v>
      </c>
      <c r="C451" s="7" t="s">
        <v>364</v>
      </c>
      <c r="D451" s="8">
        <v>21.7</v>
      </c>
      <c r="E451" s="8">
        <v>10.95</v>
      </c>
      <c r="F451" s="8">
        <v>15.95</v>
      </c>
      <c r="G451" s="8">
        <f>VLOOKUP(B451,'[1]06-07-2020'!$B$3:G2075,6,0)</f>
        <v>18.45</v>
      </c>
      <c r="H451" s="9">
        <f t="shared" si="18"/>
        <v>-0.495391705069124</v>
      </c>
      <c r="I451" s="9">
        <f t="shared" si="18"/>
        <v>0.45662100456621</v>
      </c>
      <c r="J451" s="9">
        <f t="shared" si="19"/>
        <v>-0.264976958525346</v>
      </c>
      <c r="K451" s="9">
        <f t="shared" si="19"/>
        <v>0.684931506849315</v>
      </c>
      <c r="L451" s="9">
        <f t="shared" si="20"/>
        <v>-0.149769585253456</v>
      </c>
    </row>
    <row r="452" spans="2:12">
      <c r="B452" s="7" t="s">
        <v>544</v>
      </c>
      <c r="C452" s="7" t="s">
        <v>200</v>
      </c>
      <c r="D452" s="8">
        <v>107</v>
      </c>
      <c r="E452" s="8">
        <v>54</v>
      </c>
      <c r="F452" s="8">
        <v>71.1</v>
      </c>
      <c r="G452" s="8">
        <f>VLOOKUP(B452,'[1]06-07-2020'!$B$3:G2076,6,0)</f>
        <v>72.1</v>
      </c>
      <c r="H452" s="9">
        <f t="shared" si="18"/>
        <v>-0.495327102803738</v>
      </c>
      <c r="I452" s="9">
        <f t="shared" si="18"/>
        <v>0.316666666666667</v>
      </c>
      <c r="J452" s="9">
        <f t="shared" si="19"/>
        <v>-0.335514018691589</v>
      </c>
      <c r="K452" s="9">
        <f t="shared" si="19"/>
        <v>0.335185185185185</v>
      </c>
      <c r="L452" s="9">
        <f t="shared" si="20"/>
        <v>-0.326168224299066</v>
      </c>
    </row>
    <row r="453" spans="2:12">
      <c r="B453" s="7" t="s">
        <v>545</v>
      </c>
      <c r="C453" s="7" t="s">
        <v>126</v>
      </c>
      <c r="D453" s="8">
        <v>1301.1</v>
      </c>
      <c r="E453" s="8">
        <v>657.4</v>
      </c>
      <c r="F453" s="8">
        <v>1206.15</v>
      </c>
      <c r="G453" s="8">
        <f>VLOOKUP(B453,'[1]06-07-2020'!$B$3:G2077,6,0)</f>
        <v>1336.15</v>
      </c>
      <c r="H453" s="9">
        <f t="shared" si="18"/>
        <v>-0.494735224041196</v>
      </c>
      <c r="I453" s="9">
        <f t="shared" si="18"/>
        <v>0.834727715241862</v>
      </c>
      <c r="J453" s="9">
        <f t="shared" si="19"/>
        <v>-0.072976712012912</v>
      </c>
      <c r="K453" s="9">
        <f t="shared" si="19"/>
        <v>1.03247642226955</v>
      </c>
      <c r="L453" s="9">
        <f t="shared" si="20"/>
        <v>0.0269387441395743</v>
      </c>
    </row>
    <row r="454" spans="2:12">
      <c r="B454" s="7" t="s">
        <v>546</v>
      </c>
      <c r="C454" s="7" t="s">
        <v>111</v>
      </c>
      <c r="D454" s="8">
        <v>46.5</v>
      </c>
      <c r="E454" s="8">
        <v>23.5</v>
      </c>
      <c r="F454" s="8">
        <v>33.95</v>
      </c>
      <c r="G454" s="8">
        <f>VLOOKUP(B454,'[1]06-07-2020'!$B$3:G2078,6,0)</f>
        <v>38.3</v>
      </c>
      <c r="H454" s="9">
        <f t="shared" ref="H454:I517" si="21">+(E454-D454)/D454</f>
        <v>-0.494623655913978</v>
      </c>
      <c r="I454" s="9">
        <f t="shared" si="21"/>
        <v>0.44468085106383</v>
      </c>
      <c r="J454" s="9">
        <f t="shared" ref="J454:K517" si="22">+(F454-D454)/D454</f>
        <v>-0.26989247311828</v>
      </c>
      <c r="K454" s="9">
        <f t="shared" si="22"/>
        <v>0.629787234042553</v>
      </c>
      <c r="L454" s="9">
        <f t="shared" si="20"/>
        <v>-0.176344086021505</v>
      </c>
    </row>
    <row r="455" spans="2:12">
      <c r="B455" s="7" t="s">
        <v>547</v>
      </c>
      <c r="C455" s="7" t="s">
        <v>97</v>
      </c>
      <c r="D455" s="8">
        <v>518.85</v>
      </c>
      <c r="E455" s="8">
        <v>262.3</v>
      </c>
      <c r="F455" s="8">
        <v>333.05</v>
      </c>
      <c r="G455" s="8">
        <f>VLOOKUP(B455,'[1]06-07-2020'!$B$3:G2079,6,0)</f>
        <v>378.25</v>
      </c>
      <c r="H455" s="9">
        <f t="shared" si="21"/>
        <v>-0.494458899489255</v>
      </c>
      <c r="I455" s="9">
        <f t="shared" si="21"/>
        <v>0.269729317575295</v>
      </c>
      <c r="J455" s="9">
        <f t="shared" si="22"/>
        <v>-0.358099643442228</v>
      </c>
      <c r="K455" s="9">
        <f t="shared" si="22"/>
        <v>0.442051086542127</v>
      </c>
      <c r="L455" s="9">
        <f t="shared" ref="L455:L518" si="23">+(G455-D455)/D455</f>
        <v>-0.270983906716778</v>
      </c>
    </row>
    <row r="456" spans="2:12">
      <c r="B456" s="7" t="s">
        <v>548</v>
      </c>
      <c r="C456" s="7" t="s">
        <v>364</v>
      </c>
      <c r="D456" s="8">
        <v>123.25</v>
      </c>
      <c r="E456" s="8">
        <v>62.35</v>
      </c>
      <c r="F456" s="8">
        <v>86.1</v>
      </c>
      <c r="G456" s="8">
        <f>VLOOKUP(B456,'[1]06-07-2020'!$B$3:G2080,6,0)</f>
        <v>88.85</v>
      </c>
      <c r="H456" s="9">
        <f t="shared" si="21"/>
        <v>-0.494117647058823</v>
      </c>
      <c r="I456" s="9">
        <f t="shared" si="21"/>
        <v>0.380914194065758</v>
      </c>
      <c r="J456" s="9">
        <f t="shared" si="22"/>
        <v>-0.301419878296146</v>
      </c>
      <c r="K456" s="9">
        <f t="shared" si="22"/>
        <v>0.425020048115477</v>
      </c>
      <c r="L456" s="9">
        <f t="shared" si="23"/>
        <v>-0.279107505070994</v>
      </c>
    </row>
    <row r="457" spans="2:12">
      <c r="B457" s="7" t="s">
        <v>549</v>
      </c>
      <c r="C457" s="7" t="s">
        <v>56</v>
      </c>
      <c r="D457" s="8">
        <v>15.3</v>
      </c>
      <c r="E457" s="8">
        <v>7.75</v>
      </c>
      <c r="F457" s="8">
        <v>11.7</v>
      </c>
      <c r="G457" s="8">
        <f>VLOOKUP(B457,'[1]06-07-2020'!$B$3:G2081,6,0)</f>
        <v>10.6</v>
      </c>
      <c r="H457" s="9">
        <f t="shared" si="21"/>
        <v>-0.493464052287582</v>
      </c>
      <c r="I457" s="9">
        <f t="shared" si="21"/>
        <v>0.509677419354839</v>
      </c>
      <c r="J457" s="9">
        <f t="shared" si="22"/>
        <v>-0.235294117647059</v>
      </c>
      <c r="K457" s="9">
        <f t="shared" si="22"/>
        <v>0.367741935483871</v>
      </c>
      <c r="L457" s="9">
        <f t="shared" si="23"/>
        <v>-0.30718954248366</v>
      </c>
    </row>
    <row r="458" spans="2:12">
      <c r="B458" s="7" t="s">
        <v>550</v>
      </c>
      <c r="C458" s="7" t="s">
        <v>415</v>
      </c>
      <c r="D458" s="8">
        <v>531</v>
      </c>
      <c r="E458" s="8">
        <v>269</v>
      </c>
      <c r="F458" s="8">
        <v>484.2</v>
      </c>
      <c r="G458" s="8">
        <f>VLOOKUP(B458,'[1]06-07-2020'!$B$3:G2082,6,0)</f>
        <v>570.55</v>
      </c>
      <c r="H458" s="9">
        <f t="shared" si="21"/>
        <v>-0.493408662900188</v>
      </c>
      <c r="I458" s="9">
        <f t="shared" si="21"/>
        <v>0.8</v>
      </c>
      <c r="J458" s="9">
        <f t="shared" si="22"/>
        <v>-0.088135593220339</v>
      </c>
      <c r="K458" s="9">
        <f t="shared" si="22"/>
        <v>1.12100371747212</v>
      </c>
      <c r="L458" s="9">
        <f t="shared" si="23"/>
        <v>0.0744821092278719</v>
      </c>
    </row>
    <row r="459" spans="2:12">
      <c r="B459" s="7" t="s">
        <v>551</v>
      </c>
      <c r="C459" s="7" t="s">
        <v>54</v>
      </c>
      <c r="D459" s="8">
        <v>275.75</v>
      </c>
      <c r="E459" s="8">
        <v>139.75</v>
      </c>
      <c r="F459" s="8">
        <v>228.35</v>
      </c>
      <c r="G459" s="8">
        <f>VLOOKUP(B459,'[1]06-07-2020'!$B$3:G2083,6,0)</f>
        <v>227.7</v>
      </c>
      <c r="H459" s="9">
        <f t="shared" si="21"/>
        <v>-0.493200362647325</v>
      </c>
      <c r="I459" s="9">
        <f t="shared" si="21"/>
        <v>0.633989266547406</v>
      </c>
      <c r="J459" s="9">
        <f t="shared" si="22"/>
        <v>-0.171894832275612</v>
      </c>
      <c r="K459" s="9">
        <f t="shared" si="22"/>
        <v>0.629338103756708</v>
      </c>
      <c r="L459" s="9">
        <f t="shared" si="23"/>
        <v>-0.174252039891206</v>
      </c>
    </row>
    <row r="460" spans="2:12">
      <c r="B460" s="7" t="s">
        <v>552</v>
      </c>
      <c r="C460" s="7" t="s">
        <v>402</v>
      </c>
      <c r="D460" s="8">
        <v>6.9</v>
      </c>
      <c r="E460" s="8">
        <v>3.5</v>
      </c>
      <c r="F460" s="8">
        <v>9.7</v>
      </c>
      <c r="G460" s="8">
        <f>VLOOKUP(B460,'[1]06-07-2020'!$B$3:G2084,6,0)</f>
        <v>8.45</v>
      </c>
      <c r="H460" s="9">
        <f t="shared" si="21"/>
        <v>-0.492753623188406</v>
      </c>
      <c r="I460" s="9">
        <f t="shared" si="21"/>
        <v>1.77142857142857</v>
      </c>
      <c r="J460" s="9">
        <f t="shared" si="22"/>
        <v>0.405797101449275</v>
      </c>
      <c r="K460" s="9">
        <f t="shared" si="22"/>
        <v>1.41428571428571</v>
      </c>
      <c r="L460" s="9">
        <f t="shared" si="23"/>
        <v>0.22463768115942</v>
      </c>
    </row>
    <row r="461" spans="2:12">
      <c r="B461" s="7" t="s">
        <v>553</v>
      </c>
      <c r="C461" s="7" t="s">
        <v>60</v>
      </c>
      <c r="D461" s="8">
        <v>483.25</v>
      </c>
      <c r="E461" s="8">
        <v>245.15</v>
      </c>
      <c r="F461" s="8">
        <v>349.05</v>
      </c>
      <c r="G461" s="8">
        <f>VLOOKUP(B461,'[1]06-07-2020'!$B$3:G2085,6,0)</f>
        <v>368.35</v>
      </c>
      <c r="H461" s="9">
        <f t="shared" si="21"/>
        <v>-0.492705638903259</v>
      </c>
      <c r="I461" s="9">
        <f t="shared" si="21"/>
        <v>0.423822149704263</v>
      </c>
      <c r="J461" s="9">
        <f t="shared" si="22"/>
        <v>-0.277703052250388</v>
      </c>
      <c r="K461" s="9">
        <f t="shared" si="22"/>
        <v>0.502549459514583</v>
      </c>
      <c r="L461" s="9">
        <f t="shared" si="23"/>
        <v>-0.237765131919296</v>
      </c>
    </row>
    <row r="462" spans="2:12">
      <c r="B462" s="7" t="s">
        <v>554</v>
      </c>
      <c r="C462" s="7" t="s">
        <v>231</v>
      </c>
      <c r="D462" s="8">
        <v>226.1</v>
      </c>
      <c r="E462" s="8">
        <v>114.7</v>
      </c>
      <c r="F462" s="8">
        <v>168.9</v>
      </c>
      <c r="G462" s="8">
        <f>VLOOKUP(B462,'[1]06-07-2020'!$B$3:G2086,6,0)</f>
        <v>204</v>
      </c>
      <c r="H462" s="9">
        <f t="shared" si="21"/>
        <v>-0.492702344095533</v>
      </c>
      <c r="I462" s="9">
        <f t="shared" si="21"/>
        <v>0.472537053182215</v>
      </c>
      <c r="J462" s="9">
        <f t="shared" si="22"/>
        <v>-0.252985404688191</v>
      </c>
      <c r="K462" s="9">
        <f t="shared" si="22"/>
        <v>0.778552746294682</v>
      </c>
      <c r="L462" s="9">
        <f t="shared" si="23"/>
        <v>-0.0977443609022556</v>
      </c>
    </row>
    <row r="463" spans="2:12">
      <c r="B463" s="7" t="s">
        <v>555</v>
      </c>
      <c r="C463" s="7" t="s">
        <v>430</v>
      </c>
      <c r="D463" s="8">
        <v>10.15</v>
      </c>
      <c r="E463" s="8">
        <v>5.15</v>
      </c>
      <c r="F463" s="8">
        <v>9.8</v>
      </c>
      <c r="G463" s="8">
        <f>VLOOKUP(B463,'[1]06-07-2020'!$B$3:G2087,6,0)</f>
        <v>17.15</v>
      </c>
      <c r="H463" s="9">
        <f t="shared" si="21"/>
        <v>-0.492610837438424</v>
      </c>
      <c r="I463" s="9">
        <f t="shared" si="21"/>
        <v>0.902912621359223</v>
      </c>
      <c r="J463" s="9">
        <f t="shared" si="22"/>
        <v>-0.0344827586206896</v>
      </c>
      <c r="K463" s="9">
        <f t="shared" si="22"/>
        <v>2.33009708737864</v>
      </c>
      <c r="L463" s="9">
        <f t="shared" si="23"/>
        <v>0.689655172413793</v>
      </c>
    </row>
    <row r="464" spans="2:12">
      <c r="B464" s="7" t="s">
        <v>556</v>
      </c>
      <c r="C464" s="7" t="s">
        <v>36</v>
      </c>
      <c r="D464" s="8">
        <v>661</v>
      </c>
      <c r="E464" s="8">
        <v>335.75</v>
      </c>
      <c r="F464" s="8">
        <v>403.35</v>
      </c>
      <c r="G464" s="8">
        <f>VLOOKUP(B464,'[1]06-07-2020'!$B$3:G2088,6,0)</f>
        <v>381.35</v>
      </c>
      <c r="H464" s="9">
        <f t="shared" si="21"/>
        <v>-0.492057488653555</v>
      </c>
      <c r="I464" s="9">
        <f t="shared" si="21"/>
        <v>0.201340282948623</v>
      </c>
      <c r="J464" s="9">
        <f t="shared" si="22"/>
        <v>-0.389788199697428</v>
      </c>
      <c r="K464" s="9">
        <f t="shared" si="22"/>
        <v>0.135815338793745</v>
      </c>
      <c r="L464" s="9">
        <f t="shared" si="23"/>
        <v>-0.423071104387292</v>
      </c>
    </row>
    <row r="465" spans="2:12">
      <c r="B465" s="7" t="s">
        <v>557</v>
      </c>
      <c r="C465" s="7" t="s">
        <v>227</v>
      </c>
      <c r="D465" s="8">
        <v>192.9</v>
      </c>
      <c r="E465" s="8">
        <v>98</v>
      </c>
      <c r="F465" s="8">
        <v>145.2</v>
      </c>
      <c r="G465" s="8">
        <f>VLOOKUP(B465,'[1]06-07-2020'!$B$3:G2089,6,0)</f>
        <v>158.3</v>
      </c>
      <c r="H465" s="9">
        <f t="shared" si="21"/>
        <v>-0.491964748574391</v>
      </c>
      <c r="I465" s="9">
        <f t="shared" si="21"/>
        <v>0.481632653061224</v>
      </c>
      <c r="J465" s="9">
        <f t="shared" si="22"/>
        <v>-0.247278382581649</v>
      </c>
      <c r="K465" s="9">
        <f t="shared" si="22"/>
        <v>0.61530612244898</v>
      </c>
      <c r="L465" s="9">
        <f t="shared" si="23"/>
        <v>-0.179367547952307</v>
      </c>
    </row>
    <row r="466" spans="2:12">
      <c r="B466" s="7" t="s">
        <v>558</v>
      </c>
      <c r="C466" s="7" t="s">
        <v>9</v>
      </c>
      <c r="D466" s="8">
        <v>1644.15</v>
      </c>
      <c r="E466" s="8">
        <v>835.75</v>
      </c>
      <c r="F466" s="8">
        <v>1423.75</v>
      </c>
      <c r="G466" s="8">
        <f>VLOOKUP(B466,'[1]06-07-2020'!$B$3:G2090,6,0)</f>
        <v>1422.55</v>
      </c>
      <c r="H466" s="9">
        <f t="shared" si="21"/>
        <v>-0.491682632363227</v>
      </c>
      <c r="I466" s="9">
        <f t="shared" si="21"/>
        <v>0.703559676936883</v>
      </c>
      <c r="J466" s="9">
        <f t="shared" si="22"/>
        <v>-0.134051029407293</v>
      </c>
      <c r="K466" s="9">
        <f t="shared" si="22"/>
        <v>0.702123840861502</v>
      </c>
      <c r="L466" s="9">
        <f t="shared" si="23"/>
        <v>-0.134780889821488</v>
      </c>
    </row>
    <row r="467" spans="2:12">
      <c r="B467" s="7" t="s">
        <v>559</v>
      </c>
      <c r="C467" s="7" t="s">
        <v>364</v>
      </c>
      <c r="D467" s="8">
        <v>5.9</v>
      </c>
      <c r="E467" s="8">
        <v>3</v>
      </c>
      <c r="F467" s="8">
        <v>4.5</v>
      </c>
      <c r="G467" s="8">
        <f>VLOOKUP(B467,'[1]06-07-2020'!$B$3:G2091,6,0)</f>
        <v>4.25</v>
      </c>
      <c r="H467" s="9">
        <f t="shared" si="21"/>
        <v>-0.491525423728814</v>
      </c>
      <c r="I467" s="9">
        <f t="shared" si="21"/>
        <v>0.5</v>
      </c>
      <c r="J467" s="9">
        <f t="shared" si="22"/>
        <v>-0.23728813559322</v>
      </c>
      <c r="K467" s="9">
        <f t="shared" si="22"/>
        <v>0.416666666666667</v>
      </c>
      <c r="L467" s="9">
        <f t="shared" si="23"/>
        <v>-0.279661016949153</v>
      </c>
    </row>
    <row r="468" spans="2:12">
      <c r="B468" s="7" t="s">
        <v>560</v>
      </c>
      <c r="C468" s="7" t="s">
        <v>143</v>
      </c>
      <c r="D468" s="8">
        <v>105.55</v>
      </c>
      <c r="E468" s="8">
        <v>53.7</v>
      </c>
      <c r="F468" s="8">
        <v>71.95</v>
      </c>
      <c r="G468" s="8">
        <f>VLOOKUP(B468,'[1]06-07-2020'!$B$3:G2092,6,0)</f>
        <v>135.65</v>
      </c>
      <c r="H468" s="9">
        <f t="shared" si="21"/>
        <v>-0.491236380862151</v>
      </c>
      <c r="I468" s="9">
        <f t="shared" si="21"/>
        <v>0.339851024208566</v>
      </c>
      <c r="J468" s="9">
        <f t="shared" si="22"/>
        <v>-0.318332543818096</v>
      </c>
      <c r="K468" s="9">
        <f t="shared" si="22"/>
        <v>1.52607076350093</v>
      </c>
      <c r="L468" s="9">
        <f t="shared" si="23"/>
        <v>0.285172903837044</v>
      </c>
    </row>
    <row r="469" spans="2:12">
      <c r="B469" s="7" t="s">
        <v>561</v>
      </c>
      <c r="C469" s="7" t="s">
        <v>21</v>
      </c>
      <c r="D469" s="8">
        <v>5.7</v>
      </c>
      <c r="E469" s="8">
        <v>2.9</v>
      </c>
      <c r="F469" s="8">
        <v>6.8</v>
      </c>
      <c r="G469" s="8">
        <f>VLOOKUP(B469,'[1]06-07-2020'!$B$3:G2093,6,0)</f>
        <v>10.8</v>
      </c>
      <c r="H469" s="9">
        <f t="shared" si="21"/>
        <v>-0.491228070175439</v>
      </c>
      <c r="I469" s="9">
        <f t="shared" si="21"/>
        <v>1.3448275862069</v>
      </c>
      <c r="J469" s="9">
        <f t="shared" si="22"/>
        <v>0.192982456140351</v>
      </c>
      <c r="K469" s="9">
        <f t="shared" si="22"/>
        <v>2.72413793103448</v>
      </c>
      <c r="L469" s="9">
        <f t="shared" si="23"/>
        <v>0.894736842105263</v>
      </c>
    </row>
    <row r="470" spans="2:12">
      <c r="B470" s="7" t="s">
        <v>562</v>
      </c>
      <c r="C470" s="7" t="s">
        <v>111</v>
      </c>
      <c r="D470" s="8">
        <v>42.05</v>
      </c>
      <c r="E470" s="8">
        <v>21.4</v>
      </c>
      <c r="F470" s="8">
        <v>24.4</v>
      </c>
      <c r="G470" s="8">
        <f>VLOOKUP(B470,'[1]06-07-2020'!$B$3:G2094,6,0)</f>
        <v>23.6</v>
      </c>
      <c r="H470" s="9">
        <f t="shared" si="21"/>
        <v>-0.491082045184304</v>
      </c>
      <c r="I470" s="9">
        <f t="shared" si="21"/>
        <v>0.14018691588785</v>
      </c>
      <c r="J470" s="9">
        <f t="shared" si="22"/>
        <v>-0.41973840665874</v>
      </c>
      <c r="K470" s="9">
        <f t="shared" si="22"/>
        <v>0.102803738317757</v>
      </c>
      <c r="L470" s="9">
        <f t="shared" si="23"/>
        <v>-0.438763376932223</v>
      </c>
    </row>
    <row r="471" spans="2:12">
      <c r="B471" s="7" t="s">
        <v>563</v>
      </c>
      <c r="C471" s="7" t="s">
        <v>234</v>
      </c>
      <c r="D471" s="8">
        <v>97.05</v>
      </c>
      <c r="E471" s="8">
        <v>49.4</v>
      </c>
      <c r="F471" s="8">
        <v>79.3</v>
      </c>
      <c r="G471" s="8">
        <f>VLOOKUP(B471,'[1]06-07-2020'!$B$3:G2095,6,0)</f>
        <v>86.6</v>
      </c>
      <c r="H471" s="9">
        <f t="shared" si="21"/>
        <v>-0.490984028851108</v>
      </c>
      <c r="I471" s="9">
        <f t="shared" si="21"/>
        <v>0.605263157894737</v>
      </c>
      <c r="J471" s="9">
        <f t="shared" si="22"/>
        <v>-0.182895414734673</v>
      </c>
      <c r="K471" s="9">
        <f t="shared" si="22"/>
        <v>0.753036437246963</v>
      </c>
      <c r="L471" s="9">
        <f t="shared" si="23"/>
        <v>-0.107676455435343</v>
      </c>
    </row>
    <row r="472" spans="2:12">
      <c r="B472" s="7" t="s">
        <v>564</v>
      </c>
      <c r="C472" s="7" t="s">
        <v>34</v>
      </c>
      <c r="D472" s="8">
        <v>320.4</v>
      </c>
      <c r="E472" s="8">
        <v>163.1</v>
      </c>
      <c r="F472" s="8">
        <v>288.3</v>
      </c>
      <c r="G472" s="8">
        <f>VLOOKUP(B472,'[1]06-07-2020'!$B$3:G2096,6,0)</f>
        <v>305.7</v>
      </c>
      <c r="H472" s="9">
        <f t="shared" si="21"/>
        <v>-0.490948813982522</v>
      </c>
      <c r="I472" s="9">
        <f t="shared" si="21"/>
        <v>0.767627222562845</v>
      </c>
      <c r="J472" s="9">
        <f t="shared" si="22"/>
        <v>-0.100187265917603</v>
      </c>
      <c r="K472" s="9">
        <f t="shared" si="22"/>
        <v>0.874310239117106</v>
      </c>
      <c r="L472" s="9">
        <f t="shared" si="23"/>
        <v>-0.045880149812734</v>
      </c>
    </row>
    <row r="473" spans="2:12">
      <c r="B473" s="7" t="s">
        <v>565</v>
      </c>
      <c r="C473" s="7" t="s">
        <v>166</v>
      </c>
      <c r="D473" s="8">
        <v>776.8</v>
      </c>
      <c r="E473" s="8">
        <v>395.75</v>
      </c>
      <c r="F473" s="8">
        <v>641.4</v>
      </c>
      <c r="G473" s="8">
        <f>VLOOKUP(B473,'[1]06-07-2020'!$B$3:G2097,6,0)</f>
        <v>728.1</v>
      </c>
      <c r="H473" s="9">
        <f t="shared" si="21"/>
        <v>-0.490538105046344</v>
      </c>
      <c r="I473" s="9">
        <f t="shared" si="21"/>
        <v>0.620720151610865</v>
      </c>
      <c r="J473" s="9">
        <f t="shared" si="22"/>
        <v>-0.174304840370752</v>
      </c>
      <c r="K473" s="9">
        <f t="shared" si="22"/>
        <v>0.839797852179406</v>
      </c>
      <c r="L473" s="9">
        <f t="shared" si="23"/>
        <v>-0.0626930998970133</v>
      </c>
    </row>
    <row r="474" spans="2:12">
      <c r="B474" s="7" t="s">
        <v>566</v>
      </c>
      <c r="C474" s="7" t="s">
        <v>567</v>
      </c>
      <c r="D474" s="8">
        <v>37.95</v>
      </c>
      <c r="E474" s="8">
        <v>19.35</v>
      </c>
      <c r="F474" s="8">
        <v>27.8</v>
      </c>
      <c r="G474" s="8">
        <f>VLOOKUP(B474,'[1]06-07-2020'!$B$3:G2098,6,0)</f>
        <v>24.15</v>
      </c>
      <c r="H474" s="9">
        <f t="shared" si="21"/>
        <v>-0.490118577075099</v>
      </c>
      <c r="I474" s="9">
        <f t="shared" si="21"/>
        <v>0.436692506459948</v>
      </c>
      <c r="J474" s="9">
        <f t="shared" si="22"/>
        <v>-0.267457180500659</v>
      </c>
      <c r="K474" s="9">
        <f t="shared" si="22"/>
        <v>0.248062015503876</v>
      </c>
      <c r="L474" s="9">
        <f t="shared" si="23"/>
        <v>-0.363636363636364</v>
      </c>
    </row>
    <row r="475" spans="2:12">
      <c r="B475" s="7" t="s">
        <v>568</v>
      </c>
      <c r="C475" s="7" t="s">
        <v>97</v>
      </c>
      <c r="D475" s="8">
        <v>252.65</v>
      </c>
      <c r="E475" s="8">
        <v>128.85</v>
      </c>
      <c r="F475" s="8">
        <v>197.1</v>
      </c>
      <c r="G475" s="8">
        <f>VLOOKUP(B475,'[1]06-07-2020'!$B$3:G2099,6,0)</f>
        <v>213.65</v>
      </c>
      <c r="H475" s="9">
        <f t="shared" si="21"/>
        <v>-0.490005937067089</v>
      </c>
      <c r="I475" s="9">
        <f t="shared" si="21"/>
        <v>0.529685681024447</v>
      </c>
      <c r="J475" s="9">
        <f t="shared" si="22"/>
        <v>-0.219869384524045</v>
      </c>
      <c r="K475" s="9">
        <f t="shared" si="22"/>
        <v>0.658129608071401</v>
      </c>
      <c r="L475" s="9">
        <f t="shared" si="23"/>
        <v>-0.154363744310311</v>
      </c>
    </row>
    <row r="476" spans="2:12">
      <c r="B476" s="7" t="s">
        <v>569</v>
      </c>
      <c r="C476" s="7" t="s">
        <v>237</v>
      </c>
      <c r="D476" s="8">
        <v>214.7</v>
      </c>
      <c r="E476" s="8">
        <v>109.5</v>
      </c>
      <c r="F476" s="8">
        <v>159.95</v>
      </c>
      <c r="G476" s="8">
        <f>VLOOKUP(B476,'[1]06-07-2020'!$B$3:G2100,6,0)</f>
        <v>190.85</v>
      </c>
      <c r="H476" s="9">
        <f t="shared" si="21"/>
        <v>-0.489986027014439</v>
      </c>
      <c r="I476" s="9">
        <f t="shared" si="21"/>
        <v>0.460730593607306</v>
      </c>
      <c r="J476" s="9">
        <f t="shared" si="22"/>
        <v>-0.255006986492781</v>
      </c>
      <c r="K476" s="9">
        <f t="shared" si="22"/>
        <v>0.742922374429224</v>
      </c>
      <c r="L476" s="9">
        <f t="shared" si="23"/>
        <v>-0.111085235211924</v>
      </c>
    </row>
    <row r="477" spans="2:12">
      <c r="B477" s="7" t="s">
        <v>570</v>
      </c>
      <c r="C477" s="7" t="s">
        <v>166</v>
      </c>
      <c r="D477" s="8">
        <v>403.2</v>
      </c>
      <c r="E477" s="8">
        <v>205.7</v>
      </c>
      <c r="F477" s="8">
        <v>376.1</v>
      </c>
      <c r="G477" s="8">
        <f>VLOOKUP(B477,'[1]06-07-2020'!$B$3:G2101,6,0)</f>
        <v>457.3</v>
      </c>
      <c r="H477" s="9">
        <f t="shared" si="21"/>
        <v>-0.489831349206349</v>
      </c>
      <c r="I477" s="9">
        <f t="shared" si="21"/>
        <v>0.828390860476422</v>
      </c>
      <c r="J477" s="9">
        <f t="shared" si="22"/>
        <v>-0.0672123015873015</v>
      </c>
      <c r="K477" s="9">
        <f t="shared" si="22"/>
        <v>1.22314049586777</v>
      </c>
      <c r="L477" s="9">
        <f t="shared" si="23"/>
        <v>0.134176587301587</v>
      </c>
    </row>
    <row r="478" spans="2:12">
      <c r="B478" s="7" t="s">
        <v>571</v>
      </c>
      <c r="C478" s="7" t="s">
        <v>21</v>
      </c>
      <c r="D478" s="8">
        <v>29.5</v>
      </c>
      <c r="E478" s="8">
        <v>15.05</v>
      </c>
      <c r="F478" s="8">
        <v>18.65</v>
      </c>
      <c r="G478" s="8">
        <f>VLOOKUP(B478,'[1]06-07-2020'!$B$3:G2102,6,0)</f>
        <v>19.2</v>
      </c>
      <c r="H478" s="9">
        <f t="shared" si="21"/>
        <v>-0.489830508474576</v>
      </c>
      <c r="I478" s="9">
        <f t="shared" si="21"/>
        <v>0.239202657807309</v>
      </c>
      <c r="J478" s="9">
        <f t="shared" si="22"/>
        <v>-0.367796610169492</v>
      </c>
      <c r="K478" s="9">
        <f t="shared" si="22"/>
        <v>0.275747508305648</v>
      </c>
      <c r="L478" s="9">
        <f t="shared" si="23"/>
        <v>-0.349152542372881</v>
      </c>
    </row>
    <row r="479" spans="2:12">
      <c r="B479" s="7" t="s">
        <v>572</v>
      </c>
      <c r="C479" s="7" t="s">
        <v>58</v>
      </c>
      <c r="D479" s="8">
        <v>14.2</v>
      </c>
      <c r="E479" s="8">
        <v>7.25</v>
      </c>
      <c r="F479" s="8">
        <v>10.45</v>
      </c>
      <c r="G479" s="8">
        <f>VLOOKUP(B479,'[1]06-07-2020'!$B$3:G2103,6,0)</f>
        <v>11.75</v>
      </c>
      <c r="H479" s="9">
        <f t="shared" si="21"/>
        <v>-0.48943661971831</v>
      </c>
      <c r="I479" s="9">
        <f t="shared" si="21"/>
        <v>0.441379310344827</v>
      </c>
      <c r="J479" s="9">
        <f t="shared" si="22"/>
        <v>-0.264084507042254</v>
      </c>
      <c r="K479" s="9">
        <f t="shared" si="22"/>
        <v>0.620689655172414</v>
      </c>
      <c r="L479" s="9">
        <f t="shared" si="23"/>
        <v>-0.172535211267606</v>
      </c>
    </row>
    <row r="480" spans="2:12">
      <c r="B480" s="7" t="s">
        <v>573</v>
      </c>
      <c r="C480" s="7" t="s">
        <v>143</v>
      </c>
      <c r="D480" s="8">
        <v>20.95</v>
      </c>
      <c r="E480" s="8">
        <v>10.7</v>
      </c>
      <c r="F480" s="8">
        <v>31.8</v>
      </c>
      <c r="G480" s="8">
        <f>VLOOKUP(B480,'[1]06-07-2020'!$B$3:G2104,6,0)</f>
        <v>34.05</v>
      </c>
      <c r="H480" s="9">
        <f t="shared" si="21"/>
        <v>-0.489260143198091</v>
      </c>
      <c r="I480" s="9">
        <f t="shared" si="21"/>
        <v>1.97196261682243</v>
      </c>
      <c r="J480" s="9">
        <f t="shared" si="22"/>
        <v>0.517899761336516</v>
      </c>
      <c r="K480" s="9">
        <f t="shared" si="22"/>
        <v>2.18224299065421</v>
      </c>
      <c r="L480" s="9">
        <f t="shared" si="23"/>
        <v>0.625298329355608</v>
      </c>
    </row>
    <row r="481" spans="2:12">
      <c r="B481" s="7" t="s">
        <v>574</v>
      </c>
      <c r="C481" s="7" t="s">
        <v>575</v>
      </c>
      <c r="D481" s="8">
        <v>30.25</v>
      </c>
      <c r="E481" s="8">
        <v>15.45</v>
      </c>
      <c r="F481" s="8">
        <v>27.85</v>
      </c>
      <c r="G481" s="8">
        <f>VLOOKUP(B481,'[1]06-07-2020'!$B$3:G2105,6,0)</f>
        <v>40.65</v>
      </c>
      <c r="H481" s="9">
        <f t="shared" si="21"/>
        <v>-0.489256198347107</v>
      </c>
      <c r="I481" s="9">
        <f t="shared" si="21"/>
        <v>0.802588996763754</v>
      </c>
      <c r="J481" s="9">
        <f t="shared" si="22"/>
        <v>-0.0793388429752066</v>
      </c>
      <c r="K481" s="9">
        <f t="shared" si="22"/>
        <v>1.63106796116505</v>
      </c>
      <c r="L481" s="9">
        <f t="shared" si="23"/>
        <v>0.343801652892562</v>
      </c>
    </row>
    <row r="482" spans="2:12">
      <c r="B482" s="7" t="s">
        <v>576</v>
      </c>
      <c r="C482" s="7" t="s">
        <v>58</v>
      </c>
      <c r="D482" s="8">
        <v>29.75</v>
      </c>
      <c r="E482" s="8">
        <v>15.2</v>
      </c>
      <c r="F482" s="8">
        <v>23.65</v>
      </c>
      <c r="G482" s="8">
        <f>VLOOKUP(B482,'[1]06-07-2020'!$B$3:G2106,6,0)</f>
        <v>23.75</v>
      </c>
      <c r="H482" s="9">
        <f t="shared" si="21"/>
        <v>-0.489075630252101</v>
      </c>
      <c r="I482" s="9">
        <f t="shared" si="21"/>
        <v>0.555921052631579</v>
      </c>
      <c r="J482" s="9">
        <f t="shared" si="22"/>
        <v>-0.205042016806723</v>
      </c>
      <c r="K482" s="9">
        <f t="shared" si="22"/>
        <v>0.5625</v>
      </c>
      <c r="L482" s="9">
        <f t="shared" si="23"/>
        <v>-0.201680672268908</v>
      </c>
    </row>
    <row r="483" spans="2:12">
      <c r="B483" s="7" t="s">
        <v>577</v>
      </c>
      <c r="C483" s="7" t="s">
        <v>54</v>
      </c>
      <c r="D483" s="8">
        <v>103</v>
      </c>
      <c r="E483" s="8">
        <v>52.7</v>
      </c>
      <c r="F483" s="8">
        <v>77.5</v>
      </c>
      <c r="G483" s="8">
        <f>VLOOKUP(B483,'[1]06-07-2020'!$B$3:G2107,6,0)</f>
        <v>93.15</v>
      </c>
      <c r="H483" s="9">
        <f t="shared" si="21"/>
        <v>-0.488349514563107</v>
      </c>
      <c r="I483" s="9">
        <f t="shared" si="21"/>
        <v>0.470588235294118</v>
      </c>
      <c r="J483" s="9">
        <f t="shared" si="22"/>
        <v>-0.247572815533981</v>
      </c>
      <c r="K483" s="9">
        <f t="shared" si="22"/>
        <v>0.767552182163188</v>
      </c>
      <c r="L483" s="9">
        <f t="shared" si="23"/>
        <v>-0.095631067961165</v>
      </c>
    </row>
    <row r="484" spans="2:12">
      <c r="B484" s="7" t="s">
        <v>578</v>
      </c>
      <c r="C484" s="7" t="s">
        <v>36</v>
      </c>
      <c r="D484" s="8">
        <v>222.8</v>
      </c>
      <c r="E484" s="8">
        <v>114</v>
      </c>
      <c r="F484" s="8">
        <v>171.7</v>
      </c>
      <c r="G484" s="8">
        <f>VLOOKUP(B484,'[1]06-07-2020'!$B$3:G2108,6,0)</f>
        <v>167.25</v>
      </c>
      <c r="H484" s="9">
        <f t="shared" si="21"/>
        <v>-0.488330341113106</v>
      </c>
      <c r="I484" s="9">
        <f t="shared" si="21"/>
        <v>0.506140350877193</v>
      </c>
      <c r="J484" s="9">
        <f t="shared" si="22"/>
        <v>-0.22935368043088</v>
      </c>
      <c r="K484" s="9">
        <f t="shared" si="22"/>
        <v>0.467105263157895</v>
      </c>
      <c r="L484" s="9">
        <f t="shared" si="23"/>
        <v>-0.249326750448833</v>
      </c>
    </row>
    <row r="485" spans="2:12">
      <c r="B485" s="7" t="s">
        <v>579</v>
      </c>
      <c r="C485" s="7" t="s">
        <v>54</v>
      </c>
      <c r="D485" s="8">
        <v>306.25</v>
      </c>
      <c r="E485" s="8">
        <v>156.7</v>
      </c>
      <c r="F485" s="8">
        <v>210.2</v>
      </c>
      <c r="G485" s="8">
        <f>VLOOKUP(B485,'[1]06-07-2020'!$B$3:G2109,6,0)</f>
        <v>231.6</v>
      </c>
      <c r="H485" s="9">
        <f t="shared" si="21"/>
        <v>-0.488326530612245</v>
      </c>
      <c r="I485" s="9">
        <f t="shared" si="21"/>
        <v>0.341416719846841</v>
      </c>
      <c r="J485" s="9">
        <f t="shared" si="22"/>
        <v>-0.313632653061225</v>
      </c>
      <c r="K485" s="9">
        <f t="shared" si="22"/>
        <v>0.477983407785578</v>
      </c>
      <c r="L485" s="9">
        <f t="shared" si="23"/>
        <v>-0.243755102040816</v>
      </c>
    </row>
    <row r="486" spans="2:12">
      <c r="B486" s="7" t="s">
        <v>580</v>
      </c>
      <c r="C486" s="7" t="s">
        <v>54</v>
      </c>
      <c r="D486" s="8">
        <v>38.25</v>
      </c>
      <c r="E486" s="8">
        <v>19.6</v>
      </c>
      <c r="F486" s="8">
        <v>27.55</v>
      </c>
      <c r="G486" s="8">
        <f>VLOOKUP(B486,'[1]06-07-2020'!$B$3:G2110,6,0)</f>
        <v>34.9</v>
      </c>
      <c r="H486" s="9">
        <f t="shared" si="21"/>
        <v>-0.487581699346405</v>
      </c>
      <c r="I486" s="9">
        <f t="shared" si="21"/>
        <v>0.405612244897959</v>
      </c>
      <c r="J486" s="9">
        <f t="shared" si="22"/>
        <v>-0.279738562091503</v>
      </c>
      <c r="K486" s="9">
        <f t="shared" si="22"/>
        <v>0.780612244897959</v>
      </c>
      <c r="L486" s="9">
        <f t="shared" si="23"/>
        <v>-0.0875816993464053</v>
      </c>
    </row>
    <row r="487" spans="2:12">
      <c r="B487" s="7" t="s">
        <v>581</v>
      </c>
      <c r="C487" s="7" t="s">
        <v>582</v>
      </c>
      <c r="D487" s="8">
        <v>106.45</v>
      </c>
      <c r="E487" s="8">
        <v>54.55</v>
      </c>
      <c r="F487" s="8">
        <v>85</v>
      </c>
      <c r="G487" s="8">
        <f>VLOOKUP(B487,'[1]06-07-2020'!$B$3:G2111,6,0)</f>
        <v>91.5</v>
      </c>
      <c r="H487" s="9">
        <f t="shared" si="21"/>
        <v>-0.487552841709723</v>
      </c>
      <c r="I487" s="9">
        <f t="shared" si="21"/>
        <v>0.55820348304308</v>
      </c>
      <c r="J487" s="9">
        <f t="shared" si="22"/>
        <v>-0.201503053076562</v>
      </c>
      <c r="K487" s="9">
        <f t="shared" si="22"/>
        <v>0.677360219981668</v>
      </c>
      <c r="L487" s="9">
        <f t="shared" si="23"/>
        <v>-0.14044152184124</v>
      </c>
    </row>
    <row r="488" spans="2:12">
      <c r="B488" s="7" t="s">
        <v>583</v>
      </c>
      <c r="C488" s="7" t="s">
        <v>128</v>
      </c>
      <c r="D488" s="8">
        <v>602.2</v>
      </c>
      <c r="E488" s="8">
        <v>309.1</v>
      </c>
      <c r="F488" s="8">
        <v>427.4</v>
      </c>
      <c r="G488" s="8">
        <f>VLOOKUP(B488,'[1]06-07-2020'!$B$3:G2112,6,0)</f>
        <v>465.05</v>
      </c>
      <c r="H488" s="9">
        <f t="shared" si="21"/>
        <v>-0.486715376951179</v>
      </c>
      <c r="I488" s="9">
        <f t="shared" si="21"/>
        <v>0.382724037528308</v>
      </c>
      <c r="J488" s="9">
        <f t="shared" si="22"/>
        <v>-0.290269013616739</v>
      </c>
      <c r="K488" s="9">
        <f t="shared" si="22"/>
        <v>0.504529278550631</v>
      </c>
      <c r="L488" s="9">
        <f t="shared" si="23"/>
        <v>-0.227748256393225</v>
      </c>
    </row>
    <row r="489" spans="2:12">
      <c r="B489" s="7" t="s">
        <v>584</v>
      </c>
      <c r="C489" s="7" t="s">
        <v>141</v>
      </c>
      <c r="D489" s="8">
        <v>232.05</v>
      </c>
      <c r="E489" s="8">
        <v>119.15</v>
      </c>
      <c r="F489" s="8">
        <v>206.2</v>
      </c>
      <c r="G489" s="8">
        <f>VLOOKUP(B489,'[1]06-07-2020'!$B$3:G2113,6,0)</f>
        <v>175.05</v>
      </c>
      <c r="H489" s="9">
        <f t="shared" si="21"/>
        <v>-0.486533074768369</v>
      </c>
      <c r="I489" s="9">
        <f t="shared" si="21"/>
        <v>0.730591691145615</v>
      </c>
      <c r="J489" s="9">
        <f t="shared" si="22"/>
        <v>-0.111398405516053</v>
      </c>
      <c r="K489" s="9">
        <f t="shared" si="22"/>
        <v>0.469156525388166</v>
      </c>
      <c r="L489" s="9">
        <f t="shared" si="23"/>
        <v>-0.245636716224952</v>
      </c>
    </row>
    <row r="490" spans="2:12">
      <c r="B490" s="7" t="s">
        <v>585</v>
      </c>
      <c r="C490" s="7" t="s">
        <v>99</v>
      </c>
      <c r="D490" s="8">
        <v>955.9</v>
      </c>
      <c r="E490" s="8">
        <v>490.95</v>
      </c>
      <c r="F490" s="8">
        <v>605.3</v>
      </c>
      <c r="G490" s="8">
        <f>VLOOKUP(B490,'[1]06-07-2020'!$B$3:G2114,6,0)</f>
        <v>776.15</v>
      </c>
      <c r="H490" s="9">
        <f t="shared" si="21"/>
        <v>-0.486400251072288</v>
      </c>
      <c r="I490" s="9">
        <f t="shared" si="21"/>
        <v>0.232915775537224</v>
      </c>
      <c r="J490" s="9">
        <f t="shared" si="22"/>
        <v>-0.366774767235066</v>
      </c>
      <c r="K490" s="9">
        <f t="shared" si="22"/>
        <v>0.580914553416845</v>
      </c>
      <c r="L490" s="9">
        <f t="shared" si="23"/>
        <v>-0.188042682288942</v>
      </c>
    </row>
    <row r="491" spans="2:12">
      <c r="B491" s="7" t="s">
        <v>586</v>
      </c>
      <c r="C491" s="7" t="s">
        <v>34</v>
      </c>
      <c r="D491" s="8">
        <v>2676.75</v>
      </c>
      <c r="E491" s="8">
        <v>1375</v>
      </c>
      <c r="F491" s="8">
        <v>1902.2</v>
      </c>
      <c r="G491" s="8">
        <f>VLOOKUP(B491,'[1]06-07-2020'!$B$3:G2115,6,0)</f>
        <v>1958.6</v>
      </c>
      <c r="H491" s="9">
        <f t="shared" si="21"/>
        <v>-0.486317362473148</v>
      </c>
      <c r="I491" s="9">
        <f t="shared" si="21"/>
        <v>0.383418181818182</v>
      </c>
      <c r="J491" s="9">
        <f t="shared" si="22"/>
        <v>-0.289362099561035</v>
      </c>
      <c r="K491" s="9">
        <f t="shared" si="22"/>
        <v>0.424436363636364</v>
      </c>
      <c r="L491" s="9">
        <f t="shared" si="23"/>
        <v>-0.268291771738115</v>
      </c>
    </row>
    <row r="492" spans="2:12">
      <c r="B492" s="7" t="s">
        <v>587</v>
      </c>
      <c r="C492" s="7" t="s">
        <v>257</v>
      </c>
      <c r="D492" s="8">
        <v>28.2</v>
      </c>
      <c r="E492" s="8">
        <v>14.5</v>
      </c>
      <c r="F492" s="8">
        <v>27.95</v>
      </c>
      <c r="G492" s="8">
        <f>VLOOKUP(B492,'[1]06-07-2020'!$B$3:G2116,6,0)</f>
        <v>28.35</v>
      </c>
      <c r="H492" s="9">
        <f t="shared" si="21"/>
        <v>-0.485815602836879</v>
      </c>
      <c r="I492" s="9">
        <f t="shared" si="21"/>
        <v>0.927586206896552</v>
      </c>
      <c r="J492" s="9">
        <f t="shared" si="22"/>
        <v>-0.00886524822695036</v>
      </c>
      <c r="K492" s="9">
        <f t="shared" si="22"/>
        <v>0.955172413793104</v>
      </c>
      <c r="L492" s="9">
        <f t="shared" si="23"/>
        <v>0.00531914893617029</v>
      </c>
    </row>
    <row r="493" spans="2:12">
      <c r="B493" s="7" t="s">
        <v>588</v>
      </c>
      <c r="C493" s="7" t="s">
        <v>40</v>
      </c>
      <c r="D493" s="8">
        <v>163.9</v>
      </c>
      <c r="E493" s="8">
        <v>84.3</v>
      </c>
      <c r="F493" s="8">
        <v>135.15</v>
      </c>
      <c r="G493" s="8">
        <f>VLOOKUP(B493,'[1]06-07-2020'!$B$3:G2117,6,0)</f>
        <v>161.6</v>
      </c>
      <c r="H493" s="9">
        <f t="shared" si="21"/>
        <v>-0.485661989017694</v>
      </c>
      <c r="I493" s="9">
        <f t="shared" si="21"/>
        <v>0.603202846975089</v>
      </c>
      <c r="J493" s="9">
        <f t="shared" si="22"/>
        <v>-0.175411836485662</v>
      </c>
      <c r="K493" s="9">
        <f t="shared" si="22"/>
        <v>0.916963226571768</v>
      </c>
      <c r="L493" s="9">
        <f t="shared" si="23"/>
        <v>-0.014032946918853</v>
      </c>
    </row>
    <row r="494" spans="2:12">
      <c r="B494" s="7" t="s">
        <v>589</v>
      </c>
      <c r="C494" s="7" t="s">
        <v>237</v>
      </c>
      <c r="D494" s="8">
        <v>100.75</v>
      </c>
      <c r="E494" s="8">
        <v>51.9</v>
      </c>
      <c r="F494" s="8">
        <v>76.45</v>
      </c>
      <c r="G494" s="8">
        <f>VLOOKUP(B494,'[1]06-07-2020'!$B$3:G2118,6,0)</f>
        <v>77.7</v>
      </c>
      <c r="H494" s="9">
        <f t="shared" si="21"/>
        <v>-0.484863523573201</v>
      </c>
      <c r="I494" s="9">
        <f t="shared" si="21"/>
        <v>0.473025048169557</v>
      </c>
      <c r="J494" s="9">
        <f t="shared" si="22"/>
        <v>-0.241191066997519</v>
      </c>
      <c r="K494" s="9">
        <f t="shared" si="22"/>
        <v>0.497109826589595</v>
      </c>
      <c r="L494" s="9">
        <f t="shared" si="23"/>
        <v>-0.2287841191067</v>
      </c>
    </row>
    <row r="495" spans="2:12">
      <c r="B495" s="7" t="s">
        <v>590</v>
      </c>
      <c r="C495" s="7" t="s">
        <v>141</v>
      </c>
      <c r="D495" s="8">
        <v>52</v>
      </c>
      <c r="E495" s="8">
        <v>26.8</v>
      </c>
      <c r="F495" s="8">
        <v>60</v>
      </c>
      <c r="G495" s="8">
        <f>VLOOKUP(B495,'[1]06-07-2020'!$B$3:G2119,6,0)</f>
        <v>75.8</v>
      </c>
      <c r="H495" s="9">
        <f t="shared" si="21"/>
        <v>-0.484615384615385</v>
      </c>
      <c r="I495" s="9">
        <f t="shared" si="21"/>
        <v>1.23880597014925</v>
      </c>
      <c r="J495" s="9">
        <f t="shared" si="22"/>
        <v>0.153846153846154</v>
      </c>
      <c r="K495" s="9">
        <f t="shared" si="22"/>
        <v>1.82835820895522</v>
      </c>
      <c r="L495" s="9">
        <f t="shared" si="23"/>
        <v>0.457692307692308</v>
      </c>
    </row>
    <row r="496" spans="2:12">
      <c r="B496" s="7" t="s">
        <v>591</v>
      </c>
      <c r="C496" s="7" t="s">
        <v>97</v>
      </c>
      <c r="D496" s="8">
        <v>227.45</v>
      </c>
      <c r="E496" s="8">
        <v>117.4</v>
      </c>
      <c r="F496" s="8">
        <v>154.6</v>
      </c>
      <c r="G496" s="8">
        <f>VLOOKUP(B496,'[1]06-07-2020'!$B$3:G2120,6,0)</f>
        <v>177.75</v>
      </c>
      <c r="H496" s="9">
        <f t="shared" si="21"/>
        <v>-0.483842602769839</v>
      </c>
      <c r="I496" s="9">
        <f t="shared" si="21"/>
        <v>0.316865417376491</v>
      </c>
      <c r="J496" s="9">
        <f t="shared" si="22"/>
        <v>-0.320290173664542</v>
      </c>
      <c r="K496" s="9">
        <f t="shared" si="22"/>
        <v>0.514054514480409</v>
      </c>
      <c r="L496" s="9">
        <f t="shared" si="23"/>
        <v>-0.218509562541218</v>
      </c>
    </row>
    <row r="497" spans="2:12">
      <c r="B497" s="7" t="s">
        <v>592</v>
      </c>
      <c r="C497" s="7" t="s">
        <v>593</v>
      </c>
      <c r="D497" s="8">
        <v>177.7</v>
      </c>
      <c r="E497" s="8">
        <v>91.9</v>
      </c>
      <c r="F497" s="8">
        <v>128.7</v>
      </c>
      <c r="G497" s="8">
        <f>VLOOKUP(B497,'[1]06-07-2020'!$B$3:G2121,6,0)</f>
        <v>130.05</v>
      </c>
      <c r="H497" s="9">
        <f t="shared" si="21"/>
        <v>-0.482836240855374</v>
      </c>
      <c r="I497" s="9">
        <f t="shared" si="21"/>
        <v>0.400435255712731</v>
      </c>
      <c r="J497" s="9">
        <f t="shared" si="22"/>
        <v>-0.275745638716939</v>
      </c>
      <c r="K497" s="9">
        <f t="shared" si="22"/>
        <v>0.41512513601741</v>
      </c>
      <c r="L497" s="9">
        <f t="shared" si="23"/>
        <v>-0.268148564997186</v>
      </c>
    </row>
    <row r="498" spans="2:12">
      <c r="B498" s="7" t="s">
        <v>594</v>
      </c>
      <c r="C498" s="7" t="s">
        <v>107</v>
      </c>
      <c r="D498" s="8">
        <v>691.2</v>
      </c>
      <c r="E498" s="8">
        <v>357.55</v>
      </c>
      <c r="F498" s="8">
        <v>509.05</v>
      </c>
      <c r="G498" s="8">
        <f>VLOOKUP(B498,'[1]06-07-2020'!$B$3:G2122,6,0)</f>
        <v>567.3</v>
      </c>
      <c r="H498" s="9">
        <f t="shared" si="21"/>
        <v>-0.482711226851852</v>
      </c>
      <c r="I498" s="9">
        <f t="shared" si="21"/>
        <v>0.423716962662565</v>
      </c>
      <c r="J498" s="9">
        <f t="shared" si="22"/>
        <v>-0.263527199074074</v>
      </c>
      <c r="K498" s="9">
        <f t="shared" si="22"/>
        <v>0.58663124038596</v>
      </c>
      <c r="L498" s="9">
        <f t="shared" si="23"/>
        <v>-0.179253472222222</v>
      </c>
    </row>
    <row r="499" spans="2:12">
      <c r="B499" s="7" t="s">
        <v>595</v>
      </c>
      <c r="C499" s="7" t="s">
        <v>166</v>
      </c>
      <c r="D499" s="8">
        <v>97</v>
      </c>
      <c r="E499" s="8">
        <v>50.2</v>
      </c>
      <c r="F499" s="8">
        <v>48.65</v>
      </c>
      <c r="G499" s="8">
        <f>VLOOKUP(B499,'[1]06-07-2020'!$B$3:G2123,6,0)</f>
        <v>89.85</v>
      </c>
      <c r="H499" s="9">
        <f t="shared" si="21"/>
        <v>-0.482474226804124</v>
      </c>
      <c r="I499" s="9">
        <f t="shared" si="21"/>
        <v>-0.0308764940239045</v>
      </c>
      <c r="J499" s="9">
        <f t="shared" si="22"/>
        <v>-0.498453608247423</v>
      </c>
      <c r="K499" s="9">
        <f t="shared" si="22"/>
        <v>0.789840637450199</v>
      </c>
      <c r="L499" s="9">
        <f t="shared" si="23"/>
        <v>-0.0737113402061856</v>
      </c>
    </row>
    <row r="500" spans="2:12">
      <c r="B500" s="7" t="s">
        <v>596</v>
      </c>
      <c r="C500" s="7" t="s">
        <v>54</v>
      </c>
      <c r="D500" s="8">
        <v>59.9</v>
      </c>
      <c r="E500" s="8">
        <v>31</v>
      </c>
      <c r="F500" s="8">
        <v>41.75</v>
      </c>
      <c r="G500" s="8">
        <f>VLOOKUP(B500,'[1]06-07-2020'!$B$3:G2124,6,0)</f>
        <v>39.95</v>
      </c>
      <c r="H500" s="9">
        <f t="shared" si="21"/>
        <v>-0.482470784641068</v>
      </c>
      <c r="I500" s="9">
        <f t="shared" si="21"/>
        <v>0.346774193548387</v>
      </c>
      <c r="J500" s="9">
        <f t="shared" si="22"/>
        <v>-0.303005008347245</v>
      </c>
      <c r="K500" s="9">
        <f t="shared" si="22"/>
        <v>0.288709677419355</v>
      </c>
      <c r="L500" s="9">
        <f t="shared" si="23"/>
        <v>-0.333055091819699</v>
      </c>
    </row>
    <row r="501" spans="2:12">
      <c r="B501" s="7" t="s">
        <v>597</v>
      </c>
      <c r="C501" s="7" t="s">
        <v>58</v>
      </c>
      <c r="D501" s="8">
        <v>70.5</v>
      </c>
      <c r="E501" s="8">
        <v>36.5</v>
      </c>
      <c r="F501" s="8">
        <v>56.6</v>
      </c>
      <c r="G501" s="8">
        <f>VLOOKUP(B501,'[1]06-07-2020'!$B$3:G2125,6,0)</f>
        <v>58.9</v>
      </c>
      <c r="H501" s="9">
        <f t="shared" si="21"/>
        <v>-0.482269503546099</v>
      </c>
      <c r="I501" s="9">
        <f t="shared" si="21"/>
        <v>0.550684931506849</v>
      </c>
      <c r="J501" s="9">
        <f t="shared" si="22"/>
        <v>-0.197163120567376</v>
      </c>
      <c r="K501" s="9">
        <f t="shared" si="22"/>
        <v>0.613698630136986</v>
      </c>
      <c r="L501" s="9">
        <f t="shared" si="23"/>
        <v>-0.164539007092199</v>
      </c>
    </row>
    <row r="502" spans="2:12">
      <c r="B502" s="7" t="s">
        <v>598</v>
      </c>
      <c r="C502" s="7" t="s">
        <v>54</v>
      </c>
      <c r="D502" s="8">
        <v>747.45</v>
      </c>
      <c r="E502" s="8">
        <v>387</v>
      </c>
      <c r="F502" s="8">
        <v>386.9</v>
      </c>
      <c r="G502" s="8">
        <f>VLOOKUP(B502,'[1]06-07-2020'!$B$3:G2126,6,0)</f>
        <v>436.1</v>
      </c>
      <c r="H502" s="9">
        <f t="shared" si="21"/>
        <v>-0.482239614689946</v>
      </c>
      <c r="I502" s="9">
        <f t="shared" si="21"/>
        <v>-0.000258397932816596</v>
      </c>
      <c r="J502" s="9">
        <f t="shared" si="22"/>
        <v>-0.482373402903204</v>
      </c>
      <c r="K502" s="9">
        <f t="shared" si="22"/>
        <v>0.12687338501292</v>
      </c>
      <c r="L502" s="9">
        <f t="shared" si="23"/>
        <v>-0.416549601980066</v>
      </c>
    </row>
    <row r="503" spans="2:12">
      <c r="B503" s="7" t="s">
        <v>599</v>
      </c>
      <c r="C503" s="7" t="s">
        <v>600</v>
      </c>
      <c r="D503" s="8">
        <v>244.35</v>
      </c>
      <c r="E503" s="8">
        <v>126.6</v>
      </c>
      <c r="F503" s="8">
        <v>175.8</v>
      </c>
      <c r="G503" s="8">
        <f>VLOOKUP(B503,'[1]06-07-2020'!$B$3:G2127,6,0)</f>
        <v>186.45</v>
      </c>
      <c r="H503" s="9">
        <f t="shared" si="21"/>
        <v>-0.481890730509515</v>
      </c>
      <c r="I503" s="9">
        <f t="shared" si="21"/>
        <v>0.388625592417062</v>
      </c>
      <c r="J503" s="9">
        <f t="shared" si="22"/>
        <v>-0.280540208717004</v>
      </c>
      <c r="K503" s="9">
        <f t="shared" si="22"/>
        <v>0.472748815165877</v>
      </c>
      <c r="L503" s="9">
        <f t="shared" si="23"/>
        <v>-0.23695518723143</v>
      </c>
    </row>
    <row r="504" spans="2:12">
      <c r="B504" s="7" t="s">
        <v>601</v>
      </c>
      <c r="C504" s="7" t="s">
        <v>13</v>
      </c>
      <c r="D504" s="8">
        <v>4.05</v>
      </c>
      <c r="E504" s="8">
        <v>2.1</v>
      </c>
      <c r="F504" s="8">
        <v>3.35</v>
      </c>
      <c r="G504" s="8">
        <f>VLOOKUP(B504,'[1]06-07-2020'!$B$3:G2128,6,0)</f>
        <v>2.9</v>
      </c>
      <c r="H504" s="9">
        <f t="shared" si="21"/>
        <v>-0.481481481481481</v>
      </c>
      <c r="I504" s="9">
        <f t="shared" si="21"/>
        <v>0.595238095238095</v>
      </c>
      <c r="J504" s="9">
        <f t="shared" si="22"/>
        <v>-0.172839506172839</v>
      </c>
      <c r="K504" s="9">
        <f t="shared" si="22"/>
        <v>0.380952380952381</v>
      </c>
      <c r="L504" s="9">
        <f t="shared" si="23"/>
        <v>-0.283950617283951</v>
      </c>
    </row>
    <row r="505" spans="2:12">
      <c r="B505" s="7" t="s">
        <v>602</v>
      </c>
      <c r="C505" s="7" t="s">
        <v>457</v>
      </c>
      <c r="D505" s="8">
        <v>79.45</v>
      </c>
      <c r="E505" s="8">
        <v>41.2</v>
      </c>
      <c r="F505" s="8">
        <v>90.35</v>
      </c>
      <c r="G505" s="8">
        <f>VLOOKUP(B505,'[1]06-07-2020'!$B$3:G2129,6,0)</f>
        <v>110</v>
      </c>
      <c r="H505" s="9">
        <f t="shared" si="21"/>
        <v>-0.481434864694777</v>
      </c>
      <c r="I505" s="9">
        <f t="shared" si="21"/>
        <v>1.19296116504854</v>
      </c>
      <c r="J505" s="9">
        <f t="shared" si="22"/>
        <v>0.137193203272498</v>
      </c>
      <c r="K505" s="9">
        <f t="shared" si="22"/>
        <v>1.66990291262136</v>
      </c>
      <c r="L505" s="9">
        <f t="shared" si="23"/>
        <v>0.384518565135305</v>
      </c>
    </row>
    <row r="506" spans="2:12">
      <c r="B506" s="7" t="s">
        <v>603</v>
      </c>
      <c r="C506" s="7" t="s">
        <v>23</v>
      </c>
      <c r="D506" s="8">
        <v>1060.9</v>
      </c>
      <c r="E506" s="8">
        <v>550.2</v>
      </c>
      <c r="F506" s="8">
        <v>837.8</v>
      </c>
      <c r="G506" s="8">
        <f>VLOOKUP(B506,'[1]06-07-2020'!$B$3:G2130,6,0)</f>
        <v>917.05</v>
      </c>
      <c r="H506" s="9">
        <f t="shared" si="21"/>
        <v>-0.481383730794608</v>
      </c>
      <c r="I506" s="9">
        <f t="shared" si="21"/>
        <v>0.522719011268629</v>
      </c>
      <c r="J506" s="9">
        <f t="shared" si="22"/>
        <v>-0.210293147327741</v>
      </c>
      <c r="K506" s="9">
        <f t="shared" si="22"/>
        <v>0.666757542711741</v>
      </c>
      <c r="L506" s="9">
        <f t="shared" si="23"/>
        <v>-0.135592421528891</v>
      </c>
    </row>
    <row r="507" spans="2:12">
      <c r="B507" s="7" t="s">
        <v>604</v>
      </c>
      <c r="C507" s="7" t="s">
        <v>40</v>
      </c>
      <c r="D507" s="8">
        <v>4768.7</v>
      </c>
      <c r="E507" s="8">
        <v>2474.2</v>
      </c>
      <c r="F507" s="8">
        <v>2390.35</v>
      </c>
      <c r="G507" s="8">
        <f>VLOOKUP(B507,'[1]06-07-2020'!$B$3:G2131,6,0)</f>
        <v>3108.8</v>
      </c>
      <c r="H507" s="9">
        <f t="shared" si="21"/>
        <v>-0.481158386981777</v>
      </c>
      <c r="I507" s="9">
        <f t="shared" si="21"/>
        <v>-0.0338897421388731</v>
      </c>
      <c r="J507" s="9">
        <f t="shared" si="22"/>
        <v>-0.498741795457882</v>
      </c>
      <c r="K507" s="9">
        <f t="shared" si="22"/>
        <v>0.256486945275241</v>
      </c>
      <c r="L507" s="9">
        <f t="shared" si="23"/>
        <v>-0.348082286577054</v>
      </c>
    </row>
    <row r="508" spans="2:12">
      <c r="B508" s="7" t="s">
        <v>605</v>
      </c>
      <c r="C508" s="7" t="s">
        <v>264</v>
      </c>
      <c r="D508" s="8">
        <v>127.5</v>
      </c>
      <c r="E508" s="8">
        <v>66.2</v>
      </c>
      <c r="F508" s="8">
        <v>126.8</v>
      </c>
      <c r="G508" s="8">
        <f>VLOOKUP(B508,'[1]06-07-2020'!$B$3:G2132,6,0)</f>
        <v>114.9</v>
      </c>
      <c r="H508" s="9">
        <f t="shared" si="21"/>
        <v>-0.48078431372549</v>
      </c>
      <c r="I508" s="9">
        <f t="shared" si="21"/>
        <v>0.915407854984894</v>
      </c>
      <c r="J508" s="9">
        <f t="shared" si="22"/>
        <v>-0.0054901960784314</v>
      </c>
      <c r="K508" s="9">
        <f t="shared" si="22"/>
        <v>0.735649546827795</v>
      </c>
      <c r="L508" s="9">
        <f t="shared" si="23"/>
        <v>-0.0988235294117647</v>
      </c>
    </row>
    <row r="509" spans="2:12">
      <c r="B509" s="7" t="s">
        <v>606</v>
      </c>
      <c r="C509" s="7" t="s">
        <v>264</v>
      </c>
      <c r="D509" s="8">
        <v>7.8</v>
      </c>
      <c r="E509" s="8">
        <v>4.05</v>
      </c>
      <c r="F509" s="8">
        <v>5.6</v>
      </c>
      <c r="G509" s="8">
        <f>VLOOKUP(B509,'[1]06-07-2020'!$B$3:G2133,6,0)</f>
        <v>6.75</v>
      </c>
      <c r="H509" s="9">
        <f t="shared" si="21"/>
        <v>-0.480769230769231</v>
      </c>
      <c r="I509" s="9">
        <f t="shared" si="21"/>
        <v>0.382716049382716</v>
      </c>
      <c r="J509" s="9">
        <f t="shared" si="22"/>
        <v>-0.282051282051282</v>
      </c>
      <c r="K509" s="9">
        <f t="shared" si="22"/>
        <v>0.666666666666667</v>
      </c>
      <c r="L509" s="9">
        <f t="shared" si="23"/>
        <v>-0.134615384615385</v>
      </c>
    </row>
    <row r="510" spans="2:12">
      <c r="B510" s="7" t="s">
        <v>607</v>
      </c>
      <c r="C510" s="7" t="s">
        <v>214</v>
      </c>
      <c r="D510" s="8">
        <v>16.85</v>
      </c>
      <c r="E510" s="8">
        <v>8.75</v>
      </c>
      <c r="F510" s="8">
        <v>12.2</v>
      </c>
      <c r="G510" s="8">
        <f>VLOOKUP(B510,'[1]06-07-2020'!$B$3:G2134,6,0)</f>
        <v>15.1</v>
      </c>
      <c r="H510" s="9">
        <f t="shared" si="21"/>
        <v>-0.480712166172107</v>
      </c>
      <c r="I510" s="9">
        <f t="shared" si="21"/>
        <v>0.394285714285714</v>
      </c>
      <c r="J510" s="9">
        <f t="shared" si="22"/>
        <v>-0.275964391691395</v>
      </c>
      <c r="K510" s="9">
        <f t="shared" si="22"/>
        <v>0.725714285714286</v>
      </c>
      <c r="L510" s="9">
        <f t="shared" si="23"/>
        <v>-0.103857566765579</v>
      </c>
    </row>
    <row r="511" spans="2:12">
      <c r="B511" s="7" t="s">
        <v>608</v>
      </c>
      <c r="C511" s="7" t="s">
        <v>56</v>
      </c>
      <c r="D511" s="8">
        <v>332</v>
      </c>
      <c r="E511" s="8">
        <v>172.55</v>
      </c>
      <c r="F511" s="8">
        <v>255.2</v>
      </c>
      <c r="G511" s="8">
        <f>VLOOKUP(B511,'[1]06-07-2020'!$B$3:G2135,6,0)</f>
        <v>222.8</v>
      </c>
      <c r="H511" s="9">
        <f t="shared" si="21"/>
        <v>-0.480271084337349</v>
      </c>
      <c r="I511" s="9">
        <f t="shared" si="21"/>
        <v>0.478991596638655</v>
      </c>
      <c r="J511" s="9">
        <f t="shared" si="22"/>
        <v>-0.231325301204819</v>
      </c>
      <c r="K511" s="9">
        <f t="shared" si="22"/>
        <v>0.291219936250362</v>
      </c>
      <c r="L511" s="9">
        <f t="shared" si="23"/>
        <v>-0.328915662650602</v>
      </c>
    </row>
    <row r="512" spans="2:12">
      <c r="B512" s="7" t="s">
        <v>609</v>
      </c>
      <c r="C512" s="7" t="s">
        <v>610</v>
      </c>
      <c r="D512" s="8">
        <v>17.4</v>
      </c>
      <c r="E512" s="8">
        <v>9.05</v>
      </c>
      <c r="F512" s="8">
        <v>11.05</v>
      </c>
      <c r="G512" s="8">
        <f>VLOOKUP(B512,'[1]06-07-2020'!$B$3:G2136,6,0)</f>
        <v>12.9</v>
      </c>
      <c r="H512" s="9">
        <f t="shared" si="21"/>
        <v>-0.479885057471264</v>
      </c>
      <c r="I512" s="9">
        <f t="shared" si="21"/>
        <v>0.220994475138122</v>
      </c>
      <c r="J512" s="9">
        <f t="shared" si="22"/>
        <v>-0.364942528735632</v>
      </c>
      <c r="K512" s="9">
        <f t="shared" si="22"/>
        <v>0.425414364640884</v>
      </c>
      <c r="L512" s="9">
        <f t="shared" si="23"/>
        <v>-0.258620689655172</v>
      </c>
    </row>
    <row r="513" spans="2:12">
      <c r="B513" s="7" t="s">
        <v>611</v>
      </c>
      <c r="C513" s="7" t="s">
        <v>264</v>
      </c>
      <c r="D513" s="8">
        <v>55.55</v>
      </c>
      <c r="E513" s="8">
        <v>28.9</v>
      </c>
      <c r="F513" s="8">
        <v>32</v>
      </c>
      <c r="G513" s="8">
        <f>VLOOKUP(B513,'[1]06-07-2020'!$B$3:G2137,6,0)</f>
        <v>39</v>
      </c>
      <c r="H513" s="9">
        <f t="shared" si="21"/>
        <v>-0.47974797479748</v>
      </c>
      <c r="I513" s="9">
        <f t="shared" si="21"/>
        <v>0.107266435986159</v>
      </c>
      <c r="J513" s="9">
        <f t="shared" si="22"/>
        <v>-0.423942394239424</v>
      </c>
      <c r="K513" s="9">
        <f t="shared" si="22"/>
        <v>0.349480968858132</v>
      </c>
      <c r="L513" s="9">
        <f t="shared" si="23"/>
        <v>-0.297929792979298</v>
      </c>
    </row>
    <row r="514" spans="2:12">
      <c r="B514" s="7" t="s">
        <v>612</v>
      </c>
      <c r="C514" s="7" t="s">
        <v>111</v>
      </c>
      <c r="D514" s="8">
        <v>39.5</v>
      </c>
      <c r="E514" s="8">
        <v>20.55</v>
      </c>
      <c r="F514" s="8">
        <v>26.45</v>
      </c>
      <c r="G514" s="8">
        <f>VLOOKUP(B514,'[1]06-07-2020'!$B$3:G2138,6,0)</f>
        <v>31.3</v>
      </c>
      <c r="H514" s="9">
        <f t="shared" si="21"/>
        <v>-0.479746835443038</v>
      </c>
      <c r="I514" s="9">
        <f t="shared" si="21"/>
        <v>0.287104622871046</v>
      </c>
      <c r="J514" s="9">
        <f t="shared" si="22"/>
        <v>-0.330379746835443</v>
      </c>
      <c r="K514" s="9">
        <f t="shared" si="22"/>
        <v>0.523114355231144</v>
      </c>
      <c r="L514" s="9">
        <f t="shared" si="23"/>
        <v>-0.207594936708861</v>
      </c>
    </row>
    <row r="515" spans="2:12">
      <c r="B515" s="7" t="s">
        <v>613</v>
      </c>
      <c r="C515" s="7" t="s">
        <v>28</v>
      </c>
      <c r="D515" s="8">
        <v>345.25</v>
      </c>
      <c r="E515" s="8">
        <v>179.7</v>
      </c>
      <c r="F515" s="8">
        <v>246</v>
      </c>
      <c r="G515" s="8">
        <f>VLOOKUP(B515,'[1]06-07-2020'!$B$3:G2139,6,0)</f>
        <v>288.95</v>
      </c>
      <c r="H515" s="9">
        <f t="shared" si="21"/>
        <v>-0.479507603186097</v>
      </c>
      <c r="I515" s="9">
        <f t="shared" si="21"/>
        <v>0.368948247078464</v>
      </c>
      <c r="J515" s="9">
        <f t="shared" si="22"/>
        <v>-0.287472845763939</v>
      </c>
      <c r="K515" s="9">
        <f t="shared" si="22"/>
        <v>0.607957707289928</v>
      </c>
      <c r="L515" s="9">
        <f t="shared" si="23"/>
        <v>-0.163070238957277</v>
      </c>
    </row>
    <row r="516" spans="2:12">
      <c r="B516" s="7" t="s">
        <v>614</v>
      </c>
      <c r="C516" s="7" t="s">
        <v>166</v>
      </c>
      <c r="D516" s="8">
        <v>104.5</v>
      </c>
      <c r="E516" s="8">
        <v>54.4</v>
      </c>
      <c r="F516" s="8">
        <v>81.6</v>
      </c>
      <c r="G516" s="8">
        <f>VLOOKUP(B516,'[1]06-07-2020'!$B$3:G2140,6,0)</f>
        <v>97.9</v>
      </c>
      <c r="H516" s="9">
        <f t="shared" si="21"/>
        <v>-0.479425837320574</v>
      </c>
      <c r="I516" s="9">
        <f t="shared" si="21"/>
        <v>0.5</v>
      </c>
      <c r="J516" s="9">
        <f t="shared" si="22"/>
        <v>-0.219138755980861</v>
      </c>
      <c r="K516" s="9">
        <f t="shared" si="22"/>
        <v>0.799632352941177</v>
      </c>
      <c r="L516" s="9">
        <f t="shared" si="23"/>
        <v>-0.0631578947368421</v>
      </c>
    </row>
    <row r="517" spans="2:12">
      <c r="B517" s="7" t="s">
        <v>615</v>
      </c>
      <c r="C517" s="7" t="s">
        <v>34</v>
      </c>
      <c r="D517" s="8">
        <v>65.1</v>
      </c>
      <c r="E517" s="8">
        <v>33.9</v>
      </c>
      <c r="F517" s="8">
        <v>53.25</v>
      </c>
      <c r="G517" s="8">
        <f>VLOOKUP(B517,'[1]06-07-2020'!$B$3:G2141,6,0)</f>
        <v>61.6</v>
      </c>
      <c r="H517" s="9">
        <f t="shared" si="21"/>
        <v>-0.47926267281106</v>
      </c>
      <c r="I517" s="9">
        <f t="shared" si="21"/>
        <v>0.570796460176991</v>
      </c>
      <c r="J517" s="9">
        <f t="shared" si="22"/>
        <v>-0.182027649769585</v>
      </c>
      <c r="K517" s="9">
        <f t="shared" si="22"/>
        <v>0.817109144542773</v>
      </c>
      <c r="L517" s="9">
        <f t="shared" si="23"/>
        <v>-0.053763440860215</v>
      </c>
    </row>
    <row r="518" spans="2:12">
      <c r="B518" s="7" t="s">
        <v>616</v>
      </c>
      <c r="C518" s="7" t="s">
        <v>234</v>
      </c>
      <c r="D518" s="8">
        <v>1167.1</v>
      </c>
      <c r="E518" s="8">
        <v>607.95</v>
      </c>
      <c r="F518" s="8">
        <v>1092.8</v>
      </c>
      <c r="G518" s="8">
        <f>VLOOKUP(B518,'[1]06-07-2020'!$B$3:G2142,6,0)</f>
        <v>1060.6</v>
      </c>
      <c r="H518" s="9">
        <f t="shared" ref="H518:I581" si="24">+(E518-D518)/D518</f>
        <v>-0.479093479564733</v>
      </c>
      <c r="I518" s="9">
        <f t="shared" si="24"/>
        <v>0.797516243112098</v>
      </c>
      <c r="J518" s="9">
        <f t="shared" ref="J518:K581" si="25">+(F518-D518)/D518</f>
        <v>-0.0636620683746037</v>
      </c>
      <c r="K518" s="9">
        <f t="shared" si="25"/>
        <v>0.744551361131672</v>
      </c>
      <c r="L518" s="9">
        <f t="shared" si="23"/>
        <v>-0.091251820752292</v>
      </c>
    </row>
    <row r="519" spans="2:12">
      <c r="B519" s="7" t="s">
        <v>617</v>
      </c>
      <c r="C519" s="7" t="s">
        <v>227</v>
      </c>
      <c r="D519" s="8">
        <v>44</v>
      </c>
      <c r="E519" s="8">
        <v>22.95</v>
      </c>
      <c r="F519" s="8">
        <v>44.65</v>
      </c>
      <c r="G519" s="8">
        <f>VLOOKUP(B519,'[1]06-07-2020'!$B$3:G2143,6,0)</f>
        <v>48.75</v>
      </c>
      <c r="H519" s="9">
        <f t="shared" si="24"/>
        <v>-0.478409090909091</v>
      </c>
      <c r="I519" s="9">
        <f t="shared" si="24"/>
        <v>0.945533769063181</v>
      </c>
      <c r="J519" s="9">
        <f t="shared" si="25"/>
        <v>0.0147727272727272</v>
      </c>
      <c r="K519" s="9">
        <f t="shared" si="25"/>
        <v>1.12418300653595</v>
      </c>
      <c r="L519" s="9">
        <f t="shared" ref="L519:L582" si="26">+(G519-D519)/D519</f>
        <v>0.107954545454545</v>
      </c>
    </row>
    <row r="520" spans="2:12">
      <c r="B520" s="7" t="s">
        <v>618</v>
      </c>
      <c r="C520" s="7" t="s">
        <v>364</v>
      </c>
      <c r="D520" s="8">
        <v>249.7</v>
      </c>
      <c r="E520" s="8">
        <v>130.35</v>
      </c>
      <c r="F520" s="8">
        <v>152.45</v>
      </c>
      <c r="G520" s="8">
        <f>VLOOKUP(B520,'[1]06-07-2020'!$B$3:G2144,6,0)</f>
        <v>164.2</v>
      </c>
      <c r="H520" s="9">
        <f t="shared" si="24"/>
        <v>-0.477973568281938</v>
      </c>
      <c r="I520" s="9">
        <f t="shared" si="24"/>
        <v>0.169543536632144</v>
      </c>
      <c r="J520" s="9">
        <f t="shared" si="25"/>
        <v>-0.389467360833</v>
      </c>
      <c r="K520" s="9">
        <f t="shared" si="25"/>
        <v>0.259685462217108</v>
      </c>
      <c r="L520" s="9">
        <f t="shared" si="26"/>
        <v>-0.342410893071686</v>
      </c>
    </row>
    <row r="521" spans="2:12">
      <c r="B521" s="7" t="s">
        <v>619</v>
      </c>
      <c r="C521" s="7" t="s">
        <v>122</v>
      </c>
      <c r="D521" s="8">
        <v>6.6</v>
      </c>
      <c r="E521" s="8">
        <v>3.45</v>
      </c>
      <c r="F521" s="8">
        <v>9.35</v>
      </c>
      <c r="G521" s="8">
        <f>VLOOKUP(B521,'[1]06-07-2020'!$B$3:G2145,6,0)</f>
        <v>12.8</v>
      </c>
      <c r="H521" s="9">
        <f t="shared" si="24"/>
        <v>-0.477272727272727</v>
      </c>
      <c r="I521" s="9">
        <f t="shared" si="24"/>
        <v>1.71014492753623</v>
      </c>
      <c r="J521" s="9">
        <f t="shared" si="25"/>
        <v>0.416666666666667</v>
      </c>
      <c r="K521" s="9">
        <f t="shared" si="25"/>
        <v>2.71014492753623</v>
      </c>
      <c r="L521" s="9">
        <f t="shared" si="26"/>
        <v>0.93939393939394</v>
      </c>
    </row>
    <row r="522" spans="2:12">
      <c r="B522" s="7" t="s">
        <v>620</v>
      </c>
      <c r="C522" s="7" t="s">
        <v>383</v>
      </c>
      <c r="D522" s="8">
        <v>45.7</v>
      </c>
      <c r="E522" s="8">
        <v>23.9</v>
      </c>
      <c r="F522" s="8">
        <v>30.6</v>
      </c>
      <c r="G522" s="8">
        <f>VLOOKUP(B522,'[1]06-07-2020'!$B$3:G2146,6,0)</f>
        <v>29.2</v>
      </c>
      <c r="H522" s="9">
        <f t="shared" si="24"/>
        <v>-0.477024070021882</v>
      </c>
      <c r="I522" s="9">
        <f t="shared" si="24"/>
        <v>0.280334728033473</v>
      </c>
      <c r="J522" s="9">
        <f t="shared" si="25"/>
        <v>-0.330415754923414</v>
      </c>
      <c r="K522" s="9">
        <f t="shared" si="25"/>
        <v>0.221757322175732</v>
      </c>
      <c r="L522" s="9">
        <f t="shared" si="26"/>
        <v>-0.361050328227571</v>
      </c>
    </row>
    <row r="523" spans="2:12">
      <c r="B523" s="7" t="s">
        <v>621</v>
      </c>
      <c r="C523" s="7" t="s">
        <v>23</v>
      </c>
      <c r="D523" s="8">
        <v>17.3</v>
      </c>
      <c r="E523" s="8">
        <v>9.05</v>
      </c>
      <c r="F523" s="8">
        <v>12.2</v>
      </c>
      <c r="G523" s="8">
        <f>VLOOKUP(B523,'[1]06-07-2020'!$B$3:G2147,6,0)</f>
        <v>22.35</v>
      </c>
      <c r="H523" s="9">
        <f t="shared" si="24"/>
        <v>-0.476878612716763</v>
      </c>
      <c r="I523" s="9">
        <f t="shared" si="24"/>
        <v>0.348066298342541</v>
      </c>
      <c r="J523" s="9">
        <f t="shared" si="25"/>
        <v>-0.294797687861272</v>
      </c>
      <c r="K523" s="9">
        <f t="shared" si="25"/>
        <v>1.46961325966851</v>
      </c>
      <c r="L523" s="9">
        <f t="shared" si="26"/>
        <v>0.291907514450867</v>
      </c>
    </row>
    <row r="524" spans="2:12">
      <c r="B524" s="7" t="s">
        <v>622</v>
      </c>
      <c r="C524" s="7" t="s">
        <v>81</v>
      </c>
      <c r="D524" s="8">
        <v>230.85</v>
      </c>
      <c r="E524" s="8">
        <v>120.8</v>
      </c>
      <c r="F524" s="8">
        <v>157.2</v>
      </c>
      <c r="G524" s="8">
        <f>VLOOKUP(B524,'[1]06-07-2020'!$B$3:G2148,6,0)</f>
        <v>154.85</v>
      </c>
      <c r="H524" s="9">
        <f t="shared" si="24"/>
        <v>-0.476716482564436</v>
      </c>
      <c r="I524" s="9">
        <f t="shared" si="24"/>
        <v>0.301324503311258</v>
      </c>
      <c r="J524" s="9">
        <f t="shared" si="25"/>
        <v>-0.319038336582196</v>
      </c>
      <c r="K524" s="9">
        <f t="shared" si="25"/>
        <v>0.281870860927152</v>
      </c>
      <c r="L524" s="9">
        <f t="shared" si="26"/>
        <v>-0.329218106995885</v>
      </c>
    </row>
    <row r="525" spans="2:12">
      <c r="B525" s="7" t="s">
        <v>623</v>
      </c>
      <c r="C525" s="7" t="s">
        <v>107</v>
      </c>
      <c r="D525" s="8">
        <v>40.8</v>
      </c>
      <c r="E525" s="8">
        <v>21.35</v>
      </c>
      <c r="F525" s="8">
        <v>41.15</v>
      </c>
      <c r="G525" s="8">
        <f>VLOOKUP(B525,'[1]06-07-2020'!$B$3:G2149,6,0)</f>
        <v>38.75</v>
      </c>
      <c r="H525" s="9">
        <f t="shared" si="24"/>
        <v>-0.47671568627451</v>
      </c>
      <c r="I525" s="9">
        <f t="shared" si="24"/>
        <v>0.927400468384075</v>
      </c>
      <c r="J525" s="9">
        <f t="shared" si="25"/>
        <v>0.00857843137254906</v>
      </c>
      <c r="K525" s="9">
        <f t="shared" si="25"/>
        <v>0.814988290398126</v>
      </c>
      <c r="L525" s="9">
        <f t="shared" si="26"/>
        <v>-0.0502450980392156</v>
      </c>
    </row>
    <row r="526" spans="2:12">
      <c r="B526" s="7" t="s">
        <v>624</v>
      </c>
      <c r="C526" s="7" t="s">
        <v>36</v>
      </c>
      <c r="D526" s="8">
        <v>173.9</v>
      </c>
      <c r="E526" s="8">
        <v>91</v>
      </c>
      <c r="F526" s="8">
        <v>119.45</v>
      </c>
      <c r="G526" s="8">
        <f>VLOOKUP(B526,'[1]06-07-2020'!$B$3:G2150,6,0)</f>
        <v>127.05</v>
      </c>
      <c r="H526" s="9">
        <f t="shared" si="24"/>
        <v>-0.476710753306498</v>
      </c>
      <c r="I526" s="9">
        <f t="shared" si="24"/>
        <v>0.312637362637363</v>
      </c>
      <c r="J526" s="9">
        <f t="shared" si="25"/>
        <v>-0.313110983323749</v>
      </c>
      <c r="K526" s="9">
        <f t="shared" si="25"/>
        <v>0.396153846153846</v>
      </c>
      <c r="L526" s="9">
        <f t="shared" si="26"/>
        <v>-0.269407705577918</v>
      </c>
    </row>
    <row r="527" spans="2:12">
      <c r="B527" s="7" t="s">
        <v>625</v>
      </c>
      <c r="C527" s="7" t="s">
        <v>25</v>
      </c>
      <c r="D527" s="8">
        <v>73.05</v>
      </c>
      <c r="E527" s="8">
        <v>38.25</v>
      </c>
      <c r="F527" s="8">
        <v>49.95</v>
      </c>
      <c r="G527" s="8">
        <f>VLOOKUP(B527,'[1]06-07-2020'!$B$3:G2151,6,0)</f>
        <v>54.25</v>
      </c>
      <c r="H527" s="9">
        <f t="shared" si="24"/>
        <v>-0.476386036960986</v>
      </c>
      <c r="I527" s="9">
        <f t="shared" si="24"/>
        <v>0.305882352941177</v>
      </c>
      <c r="J527" s="9">
        <f t="shared" si="25"/>
        <v>-0.316221765913758</v>
      </c>
      <c r="K527" s="9">
        <f t="shared" si="25"/>
        <v>0.418300653594771</v>
      </c>
      <c r="L527" s="9">
        <f t="shared" si="26"/>
        <v>-0.257357973990417</v>
      </c>
    </row>
    <row r="528" spans="2:12">
      <c r="B528" s="7" t="s">
        <v>626</v>
      </c>
      <c r="C528" s="7" t="s">
        <v>97</v>
      </c>
      <c r="D528" s="8">
        <v>184.45</v>
      </c>
      <c r="E528" s="8">
        <v>96.6</v>
      </c>
      <c r="F528" s="8">
        <v>147.7</v>
      </c>
      <c r="G528" s="8">
        <f>VLOOKUP(B528,'[1]06-07-2020'!$B$3:G2152,6,0)</f>
        <v>148.5</v>
      </c>
      <c r="H528" s="9">
        <f t="shared" si="24"/>
        <v>-0.476280834914611</v>
      </c>
      <c r="I528" s="9">
        <f t="shared" si="24"/>
        <v>0.528985507246377</v>
      </c>
      <c r="J528" s="9">
        <f t="shared" si="25"/>
        <v>-0.199240986717268</v>
      </c>
      <c r="K528" s="9">
        <f t="shared" si="25"/>
        <v>0.537267080745342</v>
      </c>
      <c r="L528" s="9">
        <f t="shared" si="26"/>
        <v>-0.194903767958796</v>
      </c>
    </row>
    <row r="529" spans="2:12">
      <c r="B529" s="7" t="s">
        <v>627</v>
      </c>
      <c r="C529" s="7" t="s">
        <v>54</v>
      </c>
      <c r="D529" s="8">
        <v>159.5</v>
      </c>
      <c r="E529" s="8">
        <v>83.6</v>
      </c>
      <c r="F529" s="8">
        <v>142.95</v>
      </c>
      <c r="G529" s="8">
        <f>VLOOKUP(B529,'[1]06-07-2020'!$B$3:G2153,6,0)</f>
        <v>139</v>
      </c>
      <c r="H529" s="9">
        <f t="shared" si="24"/>
        <v>-0.475862068965517</v>
      </c>
      <c r="I529" s="9">
        <f t="shared" si="24"/>
        <v>0.709928229665072</v>
      </c>
      <c r="J529" s="9">
        <f t="shared" si="25"/>
        <v>-0.103761755485893</v>
      </c>
      <c r="K529" s="9">
        <f t="shared" si="25"/>
        <v>0.662679425837321</v>
      </c>
      <c r="L529" s="9">
        <f t="shared" si="26"/>
        <v>-0.128526645768025</v>
      </c>
    </row>
    <row r="530" spans="2:12">
      <c r="B530" s="7" t="s">
        <v>628</v>
      </c>
      <c r="C530" s="7" t="s">
        <v>321</v>
      </c>
      <c r="D530" s="8">
        <v>56.75</v>
      </c>
      <c r="E530" s="8">
        <v>29.8</v>
      </c>
      <c r="F530" s="8">
        <v>43.45</v>
      </c>
      <c r="G530" s="8">
        <f>VLOOKUP(B530,'[1]06-07-2020'!$B$3:G2154,6,0)</f>
        <v>41.6</v>
      </c>
      <c r="H530" s="9">
        <f t="shared" si="24"/>
        <v>-0.47488986784141</v>
      </c>
      <c r="I530" s="9">
        <f t="shared" si="24"/>
        <v>0.458053691275168</v>
      </c>
      <c r="J530" s="9">
        <f t="shared" si="25"/>
        <v>-0.234361233480176</v>
      </c>
      <c r="K530" s="9">
        <f t="shared" si="25"/>
        <v>0.395973154362416</v>
      </c>
      <c r="L530" s="9">
        <f t="shared" si="26"/>
        <v>-0.266960352422907</v>
      </c>
    </row>
    <row r="531" spans="2:12">
      <c r="B531" s="7" t="s">
        <v>629</v>
      </c>
      <c r="C531" s="7" t="s">
        <v>143</v>
      </c>
      <c r="D531" s="8">
        <v>523.7</v>
      </c>
      <c r="E531" s="8">
        <v>275.05</v>
      </c>
      <c r="F531" s="8">
        <v>350.2</v>
      </c>
      <c r="G531" s="8">
        <f>VLOOKUP(B531,'[1]06-07-2020'!$B$3:G2155,6,0)</f>
        <v>361.9</v>
      </c>
      <c r="H531" s="9">
        <f t="shared" si="24"/>
        <v>-0.474794729807141</v>
      </c>
      <c r="I531" s="9">
        <f t="shared" si="24"/>
        <v>0.273223050354481</v>
      </c>
      <c r="J531" s="9">
        <f t="shared" si="25"/>
        <v>-0.331296543822799</v>
      </c>
      <c r="K531" s="9">
        <f t="shared" si="25"/>
        <v>0.315760770768951</v>
      </c>
      <c r="L531" s="9">
        <f t="shared" si="26"/>
        <v>-0.308955508879129</v>
      </c>
    </row>
    <row r="532" spans="2:12">
      <c r="B532" s="7" t="s">
        <v>630</v>
      </c>
      <c r="C532" s="7" t="s">
        <v>81</v>
      </c>
      <c r="D532" s="8">
        <v>227.7</v>
      </c>
      <c r="E532" s="8">
        <v>119.65</v>
      </c>
      <c r="F532" s="8">
        <v>119.45</v>
      </c>
      <c r="G532" s="8">
        <f>VLOOKUP(B532,'[1]06-07-2020'!$B$3:G2156,6,0)</f>
        <v>150.05</v>
      </c>
      <c r="H532" s="9">
        <f t="shared" si="24"/>
        <v>-0.474527887571366</v>
      </c>
      <c r="I532" s="9">
        <f t="shared" si="24"/>
        <v>-0.00167154199749271</v>
      </c>
      <c r="J532" s="9">
        <f t="shared" si="25"/>
        <v>-0.475406236275801</v>
      </c>
      <c r="K532" s="9">
        <f t="shared" si="25"/>
        <v>0.254074383618888</v>
      </c>
      <c r="L532" s="9">
        <f t="shared" si="26"/>
        <v>-0.341018884497145</v>
      </c>
    </row>
    <row r="533" spans="2:12">
      <c r="B533" s="7" t="s">
        <v>631</v>
      </c>
      <c r="C533" s="7" t="s">
        <v>56</v>
      </c>
      <c r="D533" s="8">
        <v>14.45</v>
      </c>
      <c r="E533" s="8">
        <v>7.6</v>
      </c>
      <c r="F533" s="8">
        <v>13.9</v>
      </c>
      <c r="G533" s="8">
        <f>VLOOKUP(B533,'[1]06-07-2020'!$B$3:G2157,6,0)</f>
        <v>13.9</v>
      </c>
      <c r="H533" s="9">
        <f t="shared" si="24"/>
        <v>-0.474048442906574</v>
      </c>
      <c r="I533" s="9">
        <f t="shared" si="24"/>
        <v>0.828947368421053</v>
      </c>
      <c r="J533" s="9">
        <f t="shared" si="25"/>
        <v>-0.0380622837370242</v>
      </c>
      <c r="K533" s="9">
        <f t="shared" si="25"/>
        <v>0.828947368421053</v>
      </c>
      <c r="L533" s="9">
        <f t="shared" si="26"/>
        <v>-0.0380622837370242</v>
      </c>
    </row>
    <row r="534" spans="2:12">
      <c r="B534" s="7" t="s">
        <v>632</v>
      </c>
      <c r="C534" s="7" t="s">
        <v>56</v>
      </c>
      <c r="D534" s="8">
        <v>539.2</v>
      </c>
      <c r="E534" s="8">
        <v>283.65</v>
      </c>
      <c r="F534" s="8">
        <v>408.55</v>
      </c>
      <c r="G534" s="8">
        <f>VLOOKUP(B534,'[1]06-07-2020'!$B$3:G2158,6,0)</f>
        <v>481.4</v>
      </c>
      <c r="H534" s="9">
        <f t="shared" si="24"/>
        <v>-0.473942878338279</v>
      </c>
      <c r="I534" s="9">
        <f t="shared" si="24"/>
        <v>0.440331394323991</v>
      </c>
      <c r="J534" s="9">
        <f t="shared" si="25"/>
        <v>-0.242303412462908</v>
      </c>
      <c r="K534" s="9">
        <f t="shared" si="25"/>
        <v>0.697161995416887</v>
      </c>
      <c r="L534" s="9">
        <f t="shared" si="26"/>
        <v>-0.107195845697329</v>
      </c>
    </row>
    <row r="535" spans="2:12">
      <c r="B535" s="7" t="s">
        <v>633</v>
      </c>
      <c r="C535" s="7" t="s">
        <v>36</v>
      </c>
      <c r="D535" s="8">
        <v>262.35</v>
      </c>
      <c r="E535" s="8">
        <v>138.15</v>
      </c>
      <c r="F535" s="8">
        <v>159.15</v>
      </c>
      <c r="G535" s="8">
        <f>VLOOKUP(B535,'[1]06-07-2020'!$B$3:G2159,6,0)</f>
        <v>160.75</v>
      </c>
      <c r="H535" s="9">
        <f t="shared" si="24"/>
        <v>-0.473413379073756</v>
      </c>
      <c r="I535" s="9">
        <f t="shared" si="24"/>
        <v>0.152008686210641</v>
      </c>
      <c r="J535" s="9">
        <f t="shared" si="25"/>
        <v>-0.393367638650658</v>
      </c>
      <c r="K535" s="9">
        <f t="shared" si="25"/>
        <v>0.163590300398118</v>
      </c>
      <c r="L535" s="9">
        <f t="shared" si="26"/>
        <v>-0.387268915570802</v>
      </c>
    </row>
    <row r="536" spans="2:12">
      <c r="B536" s="7" t="s">
        <v>634</v>
      </c>
      <c r="C536" s="7" t="s">
        <v>58</v>
      </c>
      <c r="D536" s="8">
        <v>21.25</v>
      </c>
      <c r="E536" s="8">
        <v>11.2</v>
      </c>
      <c r="F536" s="8">
        <v>17.8</v>
      </c>
      <c r="G536" s="8">
        <f>VLOOKUP(B536,'[1]06-07-2020'!$B$3:G2160,6,0)</f>
        <v>19</v>
      </c>
      <c r="H536" s="9">
        <f t="shared" si="24"/>
        <v>-0.472941176470588</v>
      </c>
      <c r="I536" s="9">
        <f t="shared" si="24"/>
        <v>0.589285714285714</v>
      </c>
      <c r="J536" s="9">
        <f t="shared" si="25"/>
        <v>-0.162352941176471</v>
      </c>
      <c r="K536" s="9">
        <f t="shared" si="25"/>
        <v>0.696428571428572</v>
      </c>
      <c r="L536" s="9">
        <f t="shared" si="26"/>
        <v>-0.105882352941176</v>
      </c>
    </row>
    <row r="537" spans="2:12">
      <c r="B537" s="7" t="s">
        <v>635</v>
      </c>
      <c r="C537" s="7" t="s">
        <v>636</v>
      </c>
      <c r="D537" s="8">
        <v>292.75</v>
      </c>
      <c r="E537" s="8">
        <v>154.35</v>
      </c>
      <c r="F537" s="8">
        <v>197.25</v>
      </c>
      <c r="G537" s="8">
        <f>VLOOKUP(B537,'[1]06-07-2020'!$B$3:G2161,6,0)</f>
        <v>229.85</v>
      </c>
      <c r="H537" s="9">
        <f t="shared" si="24"/>
        <v>-0.472758326216909</v>
      </c>
      <c r="I537" s="9">
        <f t="shared" si="24"/>
        <v>0.277939747327502</v>
      </c>
      <c r="J537" s="9">
        <f t="shared" si="25"/>
        <v>-0.326216908625107</v>
      </c>
      <c r="K537" s="9">
        <f t="shared" si="25"/>
        <v>0.489148040168448</v>
      </c>
      <c r="L537" s="9">
        <f t="shared" si="26"/>
        <v>-0.214859094790777</v>
      </c>
    </row>
    <row r="538" spans="2:12">
      <c r="B538" s="7" t="s">
        <v>637</v>
      </c>
      <c r="C538" s="7" t="s">
        <v>220</v>
      </c>
      <c r="D538" s="8">
        <v>223.7</v>
      </c>
      <c r="E538" s="8">
        <v>117.95</v>
      </c>
      <c r="F538" s="8">
        <v>196.35</v>
      </c>
      <c r="G538" s="8">
        <f>VLOOKUP(B538,'[1]06-07-2020'!$B$3:G2162,6,0)</f>
        <v>188.4</v>
      </c>
      <c r="H538" s="9">
        <f t="shared" si="24"/>
        <v>-0.472731336611533</v>
      </c>
      <c r="I538" s="9">
        <f t="shared" si="24"/>
        <v>0.664688427299703</v>
      </c>
      <c r="J538" s="9">
        <f t="shared" si="25"/>
        <v>-0.122261957979437</v>
      </c>
      <c r="K538" s="9">
        <f t="shared" si="25"/>
        <v>0.597286986011022</v>
      </c>
      <c r="L538" s="9">
        <f t="shared" si="26"/>
        <v>-0.157800625838176</v>
      </c>
    </row>
    <row r="539" spans="2:12">
      <c r="B539" s="7" t="s">
        <v>638</v>
      </c>
      <c r="C539" s="7" t="s">
        <v>58</v>
      </c>
      <c r="D539" s="8">
        <v>205.45</v>
      </c>
      <c r="E539" s="8">
        <v>108.35</v>
      </c>
      <c r="F539" s="8">
        <v>168.6</v>
      </c>
      <c r="G539" s="8">
        <f>VLOOKUP(B539,'[1]06-07-2020'!$B$3:G2163,6,0)</f>
        <v>163</v>
      </c>
      <c r="H539" s="9">
        <f t="shared" si="24"/>
        <v>-0.472621075687515</v>
      </c>
      <c r="I539" s="9">
        <f t="shared" si="24"/>
        <v>0.556068297185048</v>
      </c>
      <c r="J539" s="9">
        <f t="shared" si="25"/>
        <v>-0.179362375273789</v>
      </c>
      <c r="K539" s="9">
        <f t="shared" si="25"/>
        <v>0.504383940932164</v>
      </c>
      <c r="L539" s="9">
        <f t="shared" si="26"/>
        <v>-0.206619615478218</v>
      </c>
    </row>
    <row r="540" spans="2:12">
      <c r="B540" s="7" t="s">
        <v>639</v>
      </c>
      <c r="C540" s="7" t="s">
        <v>640</v>
      </c>
      <c r="D540" s="8">
        <v>583.55</v>
      </c>
      <c r="E540" s="8">
        <v>307.8</v>
      </c>
      <c r="F540" s="8">
        <v>393.9</v>
      </c>
      <c r="G540" s="8">
        <f>VLOOKUP(B540,'[1]06-07-2020'!$B$3:G2164,6,0)</f>
        <v>397.75</v>
      </c>
      <c r="H540" s="9">
        <f t="shared" si="24"/>
        <v>-0.472538771313512</v>
      </c>
      <c r="I540" s="9">
        <f t="shared" si="24"/>
        <v>0.279727095516569</v>
      </c>
      <c r="J540" s="9">
        <f t="shared" si="25"/>
        <v>-0.32499357381544</v>
      </c>
      <c r="K540" s="9">
        <f t="shared" si="25"/>
        <v>0.292235217673814</v>
      </c>
      <c r="L540" s="9">
        <f t="shared" si="26"/>
        <v>-0.318396024333819</v>
      </c>
    </row>
    <row r="541" spans="2:12">
      <c r="B541" s="7" t="s">
        <v>641</v>
      </c>
      <c r="C541" s="7" t="s">
        <v>642</v>
      </c>
      <c r="D541" s="8">
        <v>3.6</v>
      </c>
      <c r="E541" s="8">
        <v>1.9</v>
      </c>
      <c r="F541" s="8">
        <v>3.1</v>
      </c>
      <c r="G541" s="8">
        <f>VLOOKUP(B541,'[1]06-07-2020'!$B$3:G2165,6,0)</f>
        <v>4</v>
      </c>
      <c r="H541" s="9">
        <f t="shared" si="24"/>
        <v>-0.472222222222222</v>
      </c>
      <c r="I541" s="9">
        <f t="shared" si="24"/>
        <v>0.631578947368421</v>
      </c>
      <c r="J541" s="9">
        <f t="shared" si="25"/>
        <v>-0.138888888888889</v>
      </c>
      <c r="K541" s="9">
        <f t="shared" si="25"/>
        <v>1.10526315789474</v>
      </c>
      <c r="L541" s="9">
        <f t="shared" si="26"/>
        <v>0.111111111111111</v>
      </c>
    </row>
    <row r="542" spans="2:12">
      <c r="B542" s="7" t="s">
        <v>643</v>
      </c>
      <c r="C542" s="7" t="s">
        <v>58</v>
      </c>
      <c r="D542" s="8">
        <v>34</v>
      </c>
      <c r="E542" s="8">
        <v>17.95</v>
      </c>
      <c r="F542" s="8">
        <v>26.45</v>
      </c>
      <c r="G542" s="8">
        <f>VLOOKUP(B542,'[1]06-07-2020'!$B$3:G2166,6,0)</f>
        <v>27.35</v>
      </c>
      <c r="H542" s="9">
        <f t="shared" si="24"/>
        <v>-0.472058823529412</v>
      </c>
      <c r="I542" s="9">
        <f t="shared" si="24"/>
        <v>0.473537604456825</v>
      </c>
      <c r="J542" s="9">
        <f t="shared" si="25"/>
        <v>-0.222058823529412</v>
      </c>
      <c r="K542" s="9">
        <f t="shared" si="25"/>
        <v>0.523676880222841</v>
      </c>
      <c r="L542" s="9">
        <f t="shared" si="26"/>
        <v>-0.195588235294118</v>
      </c>
    </row>
    <row r="543" spans="2:12">
      <c r="B543" s="7" t="s">
        <v>644</v>
      </c>
      <c r="C543" s="7" t="s">
        <v>143</v>
      </c>
      <c r="D543" s="8">
        <v>285.95</v>
      </c>
      <c r="E543" s="8">
        <v>151</v>
      </c>
      <c r="F543" s="8">
        <v>281.55</v>
      </c>
      <c r="G543" s="8">
        <f>VLOOKUP(B543,'[1]06-07-2020'!$B$3:G2167,6,0)</f>
        <v>264.75</v>
      </c>
      <c r="H543" s="9">
        <f t="shared" si="24"/>
        <v>-0.471935653086204</v>
      </c>
      <c r="I543" s="9">
        <f t="shared" si="24"/>
        <v>0.864569536423841</v>
      </c>
      <c r="J543" s="9">
        <f t="shared" si="25"/>
        <v>-0.0153873054729847</v>
      </c>
      <c r="K543" s="9">
        <f t="shared" si="25"/>
        <v>0.753311258278146</v>
      </c>
      <c r="L543" s="9">
        <f t="shared" si="26"/>
        <v>-0.0741388354607448</v>
      </c>
    </row>
    <row r="544" spans="2:12">
      <c r="B544" s="7" t="s">
        <v>645</v>
      </c>
      <c r="C544" s="7" t="s">
        <v>415</v>
      </c>
      <c r="D544" s="8">
        <v>5.3</v>
      </c>
      <c r="E544" s="8">
        <v>2.8</v>
      </c>
      <c r="F544" s="8">
        <v>7.5</v>
      </c>
      <c r="G544" s="8">
        <f>VLOOKUP(B544,'[1]06-07-2020'!$B$3:G2168,6,0)</f>
        <v>6.3</v>
      </c>
      <c r="H544" s="9">
        <f t="shared" si="24"/>
        <v>-0.471698113207547</v>
      </c>
      <c r="I544" s="9">
        <f t="shared" si="24"/>
        <v>1.67857142857143</v>
      </c>
      <c r="J544" s="9">
        <f t="shared" si="25"/>
        <v>0.415094339622642</v>
      </c>
      <c r="K544" s="9">
        <f t="shared" si="25"/>
        <v>1.25</v>
      </c>
      <c r="L544" s="9">
        <f t="shared" si="26"/>
        <v>0.188679245283019</v>
      </c>
    </row>
    <row r="545" spans="2:12">
      <c r="B545" s="7" t="s">
        <v>646</v>
      </c>
      <c r="C545" s="7" t="s">
        <v>21</v>
      </c>
      <c r="D545" s="8">
        <v>16.65</v>
      </c>
      <c r="E545" s="8">
        <v>8.8</v>
      </c>
      <c r="F545" s="8">
        <v>13.8</v>
      </c>
      <c r="G545" s="8">
        <f>VLOOKUP(B545,'[1]06-07-2020'!$B$3:G2169,6,0)</f>
        <v>16.6</v>
      </c>
      <c r="H545" s="9">
        <f t="shared" si="24"/>
        <v>-0.471471471471471</v>
      </c>
      <c r="I545" s="9">
        <f t="shared" si="24"/>
        <v>0.568181818181818</v>
      </c>
      <c r="J545" s="9">
        <f t="shared" si="25"/>
        <v>-0.171171171171171</v>
      </c>
      <c r="K545" s="9">
        <f t="shared" si="25"/>
        <v>0.886363636363636</v>
      </c>
      <c r="L545" s="9">
        <f t="shared" si="26"/>
        <v>-0.00300300300300283</v>
      </c>
    </row>
    <row r="546" spans="2:12">
      <c r="B546" s="7" t="s">
        <v>647</v>
      </c>
      <c r="C546" s="7" t="s">
        <v>567</v>
      </c>
      <c r="D546" s="8">
        <v>463.4</v>
      </c>
      <c r="E546" s="8">
        <v>244.95</v>
      </c>
      <c r="F546" s="8">
        <v>288.3</v>
      </c>
      <c r="G546" s="8">
        <f>VLOOKUP(B546,'[1]06-07-2020'!$B$3:G2170,6,0)</f>
        <v>232.55</v>
      </c>
      <c r="H546" s="9">
        <f t="shared" si="24"/>
        <v>-0.471406991799741</v>
      </c>
      <c r="I546" s="9">
        <f t="shared" si="24"/>
        <v>0.176974892835273</v>
      </c>
      <c r="J546" s="9">
        <f t="shared" si="25"/>
        <v>-0.377859300820026</v>
      </c>
      <c r="K546" s="9">
        <f t="shared" si="25"/>
        <v>-0.0506225760359256</v>
      </c>
      <c r="L546" s="9">
        <f t="shared" si="26"/>
        <v>-0.498165731549417</v>
      </c>
    </row>
    <row r="547" spans="2:12">
      <c r="B547" s="7" t="s">
        <v>648</v>
      </c>
      <c r="C547" s="7" t="s">
        <v>65</v>
      </c>
      <c r="D547" s="8">
        <v>26</v>
      </c>
      <c r="E547" s="8">
        <v>13.75</v>
      </c>
      <c r="F547" s="8">
        <v>19.45</v>
      </c>
      <c r="G547" s="8">
        <f>VLOOKUP(B547,'[1]06-07-2020'!$B$3:G2171,6,0)</f>
        <v>23.5</v>
      </c>
      <c r="H547" s="9">
        <f t="shared" si="24"/>
        <v>-0.471153846153846</v>
      </c>
      <c r="I547" s="9">
        <f t="shared" si="24"/>
        <v>0.414545454545454</v>
      </c>
      <c r="J547" s="9">
        <f t="shared" si="25"/>
        <v>-0.251923076923077</v>
      </c>
      <c r="K547" s="9">
        <f t="shared" si="25"/>
        <v>0.709090909090909</v>
      </c>
      <c r="L547" s="9">
        <f t="shared" si="26"/>
        <v>-0.0961538461538462</v>
      </c>
    </row>
    <row r="548" spans="2:12">
      <c r="B548" s="7" t="s">
        <v>649</v>
      </c>
      <c r="C548" s="7" t="s">
        <v>34</v>
      </c>
      <c r="D548" s="8">
        <v>1753.25</v>
      </c>
      <c r="E548" s="8">
        <v>927.5</v>
      </c>
      <c r="F548" s="8">
        <v>1369.5</v>
      </c>
      <c r="G548" s="8">
        <f>VLOOKUP(B548,'[1]06-07-2020'!$B$3:G2172,6,0)</f>
        <v>1376.85</v>
      </c>
      <c r="H548" s="9">
        <f t="shared" si="24"/>
        <v>-0.47098246114359</v>
      </c>
      <c r="I548" s="9">
        <f t="shared" si="24"/>
        <v>0.476549865229111</v>
      </c>
      <c r="J548" s="9">
        <f t="shared" si="25"/>
        <v>-0.218879224297733</v>
      </c>
      <c r="K548" s="9">
        <f t="shared" si="25"/>
        <v>0.484474393530997</v>
      </c>
      <c r="L548" s="9">
        <f t="shared" si="26"/>
        <v>-0.214687009838871</v>
      </c>
    </row>
    <row r="549" spans="2:12">
      <c r="B549" s="7" t="s">
        <v>650</v>
      </c>
      <c r="C549" s="7" t="s">
        <v>56</v>
      </c>
      <c r="D549" s="8">
        <v>18.05</v>
      </c>
      <c r="E549" s="8">
        <v>9.55</v>
      </c>
      <c r="F549" s="8">
        <v>15.15</v>
      </c>
      <c r="G549" s="8">
        <f>VLOOKUP(B549,'[1]06-07-2020'!$B$3:G2173,6,0)</f>
        <v>19.95</v>
      </c>
      <c r="H549" s="9">
        <f t="shared" si="24"/>
        <v>-0.470914127423823</v>
      </c>
      <c r="I549" s="9">
        <f t="shared" si="24"/>
        <v>0.586387434554974</v>
      </c>
      <c r="J549" s="9">
        <f t="shared" si="25"/>
        <v>-0.160664819944598</v>
      </c>
      <c r="K549" s="9">
        <f t="shared" si="25"/>
        <v>1.08900523560209</v>
      </c>
      <c r="L549" s="9">
        <f t="shared" si="26"/>
        <v>0.105263157894737</v>
      </c>
    </row>
    <row r="550" spans="2:12">
      <c r="B550" s="7" t="s">
        <v>651</v>
      </c>
      <c r="C550" s="7" t="s">
        <v>23</v>
      </c>
      <c r="D550" s="8">
        <v>46.2</v>
      </c>
      <c r="E550" s="8">
        <v>24.45</v>
      </c>
      <c r="F550" s="8">
        <v>47.45</v>
      </c>
      <c r="G550" s="8">
        <f>VLOOKUP(B550,'[1]06-07-2020'!$B$3:G2174,6,0)</f>
        <v>41.15</v>
      </c>
      <c r="H550" s="9">
        <f t="shared" si="24"/>
        <v>-0.470779220779221</v>
      </c>
      <c r="I550" s="9">
        <f t="shared" si="24"/>
        <v>0.940695296523518</v>
      </c>
      <c r="J550" s="9">
        <f t="shared" si="25"/>
        <v>0.0270562770562771</v>
      </c>
      <c r="K550" s="9">
        <f t="shared" si="25"/>
        <v>0.683026584867076</v>
      </c>
      <c r="L550" s="9">
        <f t="shared" si="26"/>
        <v>-0.109307359307359</v>
      </c>
    </row>
    <row r="551" spans="2:12">
      <c r="B551" s="7" t="s">
        <v>652</v>
      </c>
      <c r="C551" s="7" t="s">
        <v>58</v>
      </c>
      <c r="D551" s="8">
        <v>227.05</v>
      </c>
      <c r="E551" s="8">
        <v>120.25</v>
      </c>
      <c r="F551" s="8">
        <v>135.65</v>
      </c>
      <c r="G551" s="8">
        <f>VLOOKUP(B551,'[1]06-07-2020'!$B$3:G2175,6,0)</f>
        <v>134.8</v>
      </c>
      <c r="H551" s="9">
        <f t="shared" si="24"/>
        <v>-0.470380973353887</v>
      </c>
      <c r="I551" s="9">
        <f t="shared" si="24"/>
        <v>0.128066528066528</v>
      </c>
      <c r="J551" s="9">
        <f t="shared" si="25"/>
        <v>-0.402554503413345</v>
      </c>
      <c r="K551" s="9">
        <f t="shared" si="25"/>
        <v>0.120997920997921</v>
      </c>
      <c r="L551" s="9">
        <f t="shared" si="26"/>
        <v>-0.406298172208765</v>
      </c>
    </row>
    <row r="552" spans="2:12">
      <c r="B552" s="7" t="s">
        <v>653</v>
      </c>
      <c r="C552" s="7" t="s">
        <v>15</v>
      </c>
      <c r="D552" s="8">
        <v>62.4</v>
      </c>
      <c r="E552" s="8">
        <v>33.05</v>
      </c>
      <c r="F552" s="8">
        <v>44.25</v>
      </c>
      <c r="G552" s="8">
        <f>VLOOKUP(B552,'[1]06-07-2020'!$B$3:G2176,6,0)</f>
        <v>52.6</v>
      </c>
      <c r="H552" s="9">
        <f t="shared" si="24"/>
        <v>-0.470352564102564</v>
      </c>
      <c r="I552" s="9">
        <f t="shared" si="24"/>
        <v>0.338880484114977</v>
      </c>
      <c r="J552" s="9">
        <f t="shared" si="25"/>
        <v>-0.290865384615385</v>
      </c>
      <c r="K552" s="9">
        <f t="shared" si="25"/>
        <v>0.591527987897126</v>
      </c>
      <c r="L552" s="9">
        <f t="shared" si="26"/>
        <v>-0.157051282051282</v>
      </c>
    </row>
    <row r="553" spans="2:12">
      <c r="B553" s="7" t="s">
        <v>654</v>
      </c>
      <c r="C553" s="7" t="s">
        <v>97</v>
      </c>
      <c r="D553" s="8">
        <v>755.35</v>
      </c>
      <c r="E553" s="8">
        <v>400.1</v>
      </c>
      <c r="F553" s="8">
        <v>627.15</v>
      </c>
      <c r="G553" s="8">
        <f>VLOOKUP(B553,'[1]06-07-2020'!$B$3:G2177,6,0)</f>
        <v>641.15</v>
      </c>
      <c r="H553" s="9">
        <f t="shared" si="24"/>
        <v>-0.470311775997882</v>
      </c>
      <c r="I553" s="9">
        <f t="shared" si="24"/>
        <v>0.567483129217695</v>
      </c>
      <c r="J553" s="9">
        <f t="shared" si="25"/>
        <v>-0.169722645131396</v>
      </c>
      <c r="K553" s="9">
        <f t="shared" si="25"/>
        <v>0.602474381404649</v>
      </c>
      <c r="L553" s="9">
        <f t="shared" si="26"/>
        <v>-0.151188190904879</v>
      </c>
    </row>
    <row r="554" spans="2:12">
      <c r="B554" s="7" t="s">
        <v>655</v>
      </c>
      <c r="C554" s="7" t="s">
        <v>656</v>
      </c>
      <c r="D554" s="8">
        <v>480.35</v>
      </c>
      <c r="E554" s="8">
        <v>254.45</v>
      </c>
      <c r="F554" s="8">
        <v>387.55</v>
      </c>
      <c r="G554" s="8">
        <f>VLOOKUP(B554,'[1]06-07-2020'!$B$3:G2178,6,0)</f>
        <v>435.2</v>
      </c>
      <c r="H554" s="9">
        <f t="shared" si="24"/>
        <v>-0.470282085978974</v>
      </c>
      <c r="I554" s="9">
        <f t="shared" si="24"/>
        <v>0.523089015523679</v>
      </c>
      <c r="J554" s="9">
        <f t="shared" si="25"/>
        <v>-0.193192463828458</v>
      </c>
      <c r="K554" s="9">
        <f t="shared" si="25"/>
        <v>0.710355669090195</v>
      </c>
      <c r="L554" s="9">
        <f t="shared" si="26"/>
        <v>-0.0939939627355054</v>
      </c>
    </row>
    <row r="555" spans="2:12">
      <c r="B555" s="7" t="s">
        <v>657</v>
      </c>
      <c r="C555" s="7" t="s">
        <v>237</v>
      </c>
      <c r="D555" s="8">
        <v>294.55</v>
      </c>
      <c r="E555" s="8">
        <v>156.1</v>
      </c>
      <c r="F555" s="8">
        <v>249.25</v>
      </c>
      <c r="G555" s="8">
        <f>VLOOKUP(B555,'[1]06-07-2020'!$B$3:G2179,6,0)</f>
        <v>256.7</v>
      </c>
      <c r="H555" s="9">
        <f t="shared" si="24"/>
        <v>-0.470039042607367</v>
      </c>
      <c r="I555" s="9">
        <f t="shared" si="24"/>
        <v>0.596732863549007</v>
      </c>
      <c r="J555" s="9">
        <f t="shared" si="25"/>
        <v>-0.153793922933288</v>
      </c>
      <c r="K555" s="9">
        <f t="shared" si="25"/>
        <v>0.64445868033312</v>
      </c>
      <c r="L555" s="9">
        <f t="shared" si="26"/>
        <v>-0.128501103378034</v>
      </c>
    </row>
    <row r="556" spans="2:12">
      <c r="B556" s="7" t="s">
        <v>658</v>
      </c>
      <c r="C556" s="7" t="s">
        <v>81</v>
      </c>
      <c r="D556" s="8">
        <v>45</v>
      </c>
      <c r="E556" s="8">
        <v>23.85</v>
      </c>
      <c r="F556" s="8">
        <v>37</v>
      </c>
      <c r="G556" s="8">
        <f>VLOOKUP(B556,'[1]06-07-2020'!$B$3:G2180,6,0)</f>
        <v>38.75</v>
      </c>
      <c r="H556" s="9">
        <f t="shared" si="24"/>
        <v>-0.47</v>
      </c>
      <c r="I556" s="9">
        <f t="shared" si="24"/>
        <v>0.551362683438155</v>
      </c>
      <c r="J556" s="9">
        <f t="shared" si="25"/>
        <v>-0.177777777777778</v>
      </c>
      <c r="K556" s="9">
        <f t="shared" si="25"/>
        <v>0.624737945492662</v>
      </c>
      <c r="L556" s="9">
        <f t="shared" si="26"/>
        <v>-0.138888888888889</v>
      </c>
    </row>
    <row r="557" spans="2:12">
      <c r="B557" s="7" t="s">
        <v>659</v>
      </c>
      <c r="C557" s="7" t="s">
        <v>97</v>
      </c>
      <c r="D557" s="8">
        <v>34.9</v>
      </c>
      <c r="E557" s="8">
        <v>18.5</v>
      </c>
      <c r="F557" s="8">
        <v>20.1</v>
      </c>
      <c r="G557" s="8">
        <f>VLOOKUP(B557,'[1]06-07-2020'!$B$3:G2181,6,0)</f>
        <v>25.25</v>
      </c>
      <c r="H557" s="9">
        <f t="shared" si="24"/>
        <v>-0.469914040114613</v>
      </c>
      <c r="I557" s="9">
        <f t="shared" si="24"/>
        <v>0.0864864864864866</v>
      </c>
      <c r="J557" s="9">
        <f t="shared" si="25"/>
        <v>-0.424068767908309</v>
      </c>
      <c r="K557" s="9">
        <f t="shared" si="25"/>
        <v>0.364864864864865</v>
      </c>
      <c r="L557" s="9">
        <f t="shared" si="26"/>
        <v>-0.276504297994269</v>
      </c>
    </row>
    <row r="558" spans="2:12">
      <c r="B558" s="7" t="s">
        <v>660</v>
      </c>
      <c r="C558" s="7" t="s">
        <v>54</v>
      </c>
      <c r="D558" s="8">
        <v>452.05</v>
      </c>
      <c r="E558" s="8">
        <v>239.8</v>
      </c>
      <c r="F558" s="8">
        <v>297.25</v>
      </c>
      <c r="G558" s="8">
        <f>VLOOKUP(B558,'[1]06-07-2020'!$B$3:G2182,6,0)</f>
        <v>430.6</v>
      </c>
      <c r="H558" s="9">
        <f t="shared" si="24"/>
        <v>-0.469527707112045</v>
      </c>
      <c r="I558" s="9">
        <f t="shared" si="24"/>
        <v>0.239574645537948</v>
      </c>
      <c r="J558" s="9">
        <f t="shared" si="25"/>
        <v>-0.342439995575711</v>
      </c>
      <c r="K558" s="9">
        <f t="shared" si="25"/>
        <v>0.795663052543787</v>
      </c>
      <c r="L558" s="9">
        <f t="shared" si="26"/>
        <v>-0.0474505032629134</v>
      </c>
    </row>
    <row r="559" spans="2:12">
      <c r="B559" s="7" t="s">
        <v>661</v>
      </c>
      <c r="C559" s="7" t="s">
        <v>497</v>
      </c>
      <c r="D559" s="8">
        <v>7.35</v>
      </c>
      <c r="E559" s="8">
        <v>3.9</v>
      </c>
      <c r="F559" s="8">
        <v>3.7</v>
      </c>
      <c r="G559" s="8">
        <f>VLOOKUP(B559,'[1]06-07-2020'!$B$3:G2183,6,0)</f>
        <v>6.35</v>
      </c>
      <c r="H559" s="9">
        <f t="shared" si="24"/>
        <v>-0.469387755102041</v>
      </c>
      <c r="I559" s="9">
        <f t="shared" si="24"/>
        <v>-0.0512820512820512</v>
      </c>
      <c r="J559" s="9">
        <f t="shared" si="25"/>
        <v>-0.496598639455782</v>
      </c>
      <c r="K559" s="9">
        <f t="shared" si="25"/>
        <v>0.628205128205128</v>
      </c>
      <c r="L559" s="9">
        <f t="shared" si="26"/>
        <v>-0.136054421768707</v>
      </c>
    </row>
    <row r="560" spans="2:12">
      <c r="B560" s="7" t="s">
        <v>662</v>
      </c>
      <c r="C560" s="7" t="s">
        <v>364</v>
      </c>
      <c r="D560" s="8">
        <v>55.5</v>
      </c>
      <c r="E560" s="8">
        <v>29.45</v>
      </c>
      <c r="F560" s="8">
        <v>44.3</v>
      </c>
      <c r="G560" s="8">
        <f>VLOOKUP(B560,'[1]06-07-2020'!$B$3:G2184,6,0)</f>
        <v>50.75</v>
      </c>
      <c r="H560" s="9">
        <f t="shared" si="24"/>
        <v>-0.469369369369369</v>
      </c>
      <c r="I560" s="9">
        <f t="shared" si="24"/>
        <v>0.504244482173175</v>
      </c>
      <c r="J560" s="9">
        <f t="shared" si="25"/>
        <v>-0.201801801801802</v>
      </c>
      <c r="K560" s="9">
        <f t="shared" si="25"/>
        <v>0.723259762308998</v>
      </c>
      <c r="L560" s="9">
        <f t="shared" si="26"/>
        <v>-0.0855855855855856</v>
      </c>
    </row>
    <row r="561" spans="2:12">
      <c r="B561" s="7" t="s">
        <v>663</v>
      </c>
      <c r="C561" s="7" t="s">
        <v>575</v>
      </c>
      <c r="D561" s="8">
        <v>1941.8</v>
      </c>
      <c r="E561" s="8">
        <v>1030.8</v>
      </c>
      <c r="F561" s="8">
        <v>1491.45</v>
      </c>
      <c r="G561" s="8">
        <f>VLOOKUP(B561,'[1]06-07-2020'!$B$3:G2185,6,0)</f>
        <v>1600.5</v>
      </c>
      <c r="H561" s="9">
        <f t="shared" si="24"/>
        <v>-0.469152332887012</v>
      </c>
      <c r="I561" s="9">
        <f t="shared" si="24"/>
        <v>0.446885913853318</v>
      </c>
      <c r="J561" s="9">
        <f t="shared" si="25"/>
        <v>-0.231923988052323</v>
      </c>
      <c r="K561" s="9">
        <f t="shared" si="25"/>
        <v>0.55267753201397</v>
      </c>
      <c r="L561" s="9">
        <f t="shared" si="26"/>
        <v>-0.175764754351632</v>
      </c>
    </row>
    <row r="562" spans="2:12">
      <c r="B562" s="7" t="s">
        <v>664</v>
      </c>
      <c r="C562" s="7" t="s">
        <v>11</v>
      </c>
      <c r="D562" s="8">
        <v>34.75</v>
      </c>
      <c r="E562" s="8">
        <v>18.45</v>
      </c>
      <c r="F562" s="8">
        <v>38.55</v>
      </c>
      <c r="G562" s="8">
        <f>VLOOKUP(B562,'[1]06-07-2020'!$B$3:G2186,6,0)</f>
        <v>53.55</v>
      </c>
      <c r="H562" s="9">
        <f t="shared" si="24"/>
        <v>-0.469064748201439</v>
      </c>
      <c r="I562" s="9">
        <f t="shared" si="24"/>
        <v>1.08943089430894</v>
      </c>
      <c r="J562" s="9">
        <f t="shared" si="25"/>
        <v>0.109352517985611</v>
      </c>
      <c r="K562" s="9">
        <f t="shared" si="25"/>
        <v>1.90243902439024</v>
      </c>
      <c r="L562" s="9">
        <f t="shared" si="26"/>
        <v>0.541007194244604</v>
      </c>
    </row>
    <row r="563" spans="2:12">
      <c r="B563" s="7" t="s">
        <v>665</v>
      </c>
      <c r="C563" s="7" t="s">
        <v>40</v>
      </c>
      <c r="D563" s="8">
        <v>13.65</v>
      </c>
      <c r="E563" s="8">
        <v>7.25</v>
      </c>
      <c r="F563" s="8">
        <v>10.65</v>
      </c>
      <c r="G563" s="8">
        <f>VLOOKUP(B563,'[1]06-07-2020'!$B$3:G2187,6,0)</f>
        <v>13.6</v>
      </c>
      <c r="H563" s="9">
        <f t="shared" si="24"/>
        <v>-0.468864468864469</v>
      </c>
      <c r="I563" s="9">
        <f t="shared" si="24"/>
        <v>0.468965517241379</v>
      </c>
      <c r="J563" s="9">
        <f t="shared" si="25"/>
        <v>-0.21978021978022</v>
      </c>
      <c r="K563" s="9">
        <f t="shared" si="25"/>
        <v>0.875862068965517</v>
      </c>
      <c r="L563" s="9">
        <f t="shared" si="26"/>
        <v>-0.00366300366300372</v>
      </c>
    </row>
    <row r="564" spans="2:12">
      <c r="B564" s="7" t="s">
        <v>666</v>
      </c>
      <c r="C564" s="7" t="s">
        <v>128</v>
      </c>
      <c r="D564" s="8">
        <v>86.5</v>
      </c>
      <c r="E564" s="8">
        <v>45.95</v>
      </c>
      <c r="F564" s="8">
        <v>90.35</v>
      </c>
      <c r="G564" s="8">
        <f>VLOOKUP(B564,'[1]06-07-2020'!$B$3:G2188,6,0)</f>
        <v>70.6</v>
      </c>
      <c r="H564" s="9">
        <f t="shared" si="24"/>
        <v>-0.46878612716763</v>
      </c>
      <c r="I564" s="9">
        <f t="shared" si="24"/>
        <v>0.966267682263329</v>
      </c>
      <c r="J564" s="9">
        <f t="shared" si="25"/>
        <v>0.0445086705202312</v>
      </c>
      <c r="K564" s="9">
        <f t="shared" si="25"/>
        <v>0.53645266594124</v>
      </c>
      <c r="L564" s="9">
        <f t="shared" si="26"/>
        <v>-0.183815028901734</v>
      </c>
    </row>
    <row r="565" spans="2:12">
      <c r="B565" s="7" t="s">
        <v>667</v>
      </c>
      <c r="C565" s="7" t="s">
        <v>386</v>
      </c>
      <c r="D565" s="8">
        <v>1.6</v>
      </c>
      <c r="E565" s="8">
        <v>0.85</v>
      </c>
      <c r="F565" s="8">
        <v>1.2</v>
      </c>
      <c r="G565" s="8">
        <f>VLOOKUP(B565,'[1]06-07-2020'!$B$3:G2189,6,0)</f>
        <v>2</v>
      </c>
      <c r="H565" s="9">
        <f t="shared" si="24"/>
        <v>-0.46875</v>
      </c>
      <c r="I565" s="9">
        <f t="shared" si="24"/>
        <v>0.411764705882353</v>
      </c>
      <c r="J565" s="9">
        <f t="shared" si="25"/>
        <v>-0.25</v>
      </c>
      <c r="K565" s="9">
        <f t="shared" si="25"/>
        <v>1.35294117647059</v>
      </c>
      <c r="L565" s="9">
        <f t="shared" si="26"/>
        <v>0.25</v>
      </c>
    </row>
    <row r="566" spans="2:12">
      <c r="B566" s="7" t="s">
        <v>668</v>
      </c>
      <c r="C566" s="7" t="s">
        <v>400</v>
      </c>
      <c r="D566" s="8">
        <v>109.55</v>
      </c>
      <c r="E566" s="8">
        <v>58.2</v>
      </c>
      <c r="F566" s="8">
        <v>81.35</v>
      </c>
      <c r="G566" s="8">
        <f>VLOOKUP(B566,'[1]06-07-2020'!$B$3:G2190,6,0)</f>
        <v>84.05</v>
      </c>
      <c r="H566" s="9">
        <f t="shared" si="24"/>
        <v>-0.468735737106344</v>
      </c>
      <c r="I566" s="9">
        <f t="shared" si="24"/>
        <v>0.397766323024055</v>
      </c>
      <c r="J566" s="9">
        <f t="shared" si="25"/>
        <v>-0.25741670470105</v>
      </c>
      <c r="K566" s="9">
        <f t="shared" si="25"/>
        <v>0.444158075601374</v>
      </c>
      <c r="L566" s="9">
        <f t="shared" si="26"/>
        <v>-0.232770424463715</v>
      </c>
    </row>
    <row r="567" spans="2:12">
      <c r="B567" s="7" t="s">
        <v>669</v>
      </c>
      <c r="C567" s="7" t="s">
        <v>28</v>
      </c>
      <c r="D567" s="8">
        <v>94.55</v>
      </c>
      <c r="E567" s="8">
        <v>50.25</v>
      </c>
      <c r="F567" s="8">
        <v>68.2</v>
      </c>
      <c r="G567" s="8">
        <f>VLOOKUP(B567,'[1]06-07-2020'!$B$3:G2191,6,0)</f>
        <v>85.85</v>
      </c>
      <c r="H567" s="9">
        <f t="shared" si="24"/>
        <v>-0.46853516657853</v>
      </c>
      <c r="I567" s="9">
        <f t="shared" si="24"/>
        <v>0.357213930348259</v>
      </c>
      <c r="J567" s="9">
        <f t="shared" si="25"/>
        <v>-0.278688524590164</v>
      </c>
      <c r="K567" s="9">
        <f t="shared" si="25"/>
        <v>0.708457711442786</v>
      </c>
      <c r="L567" s="9">
        <f t="shared" si="26"/>
        <v>-0.0920148069804337</v>
      </c>
    </row>
    <row r="568" spans="2:12">
      <c r="B568" s="7" t="s">
        <v>670</v>
      </c>
      <c r="C568" s="7" t="s">
        <v>364</v>
      </c>
      <c r="D568" s="8">
        <v>12.6</v>
      </c>
      <c r="E568" s="8">
        <v>6.7</v>
      </c>
      <c r="F568" s="8">
        <v>12.1</v>
      </c>
      <c r="G568" s="8">
        <f>VLOOKUP(B568,'[1]06-07-2020'!$B$3:G2192,6,0)</f>
        <v>19.4</v>
      </c>
      <c r="H568" s="9">
        <f t="shared" si="24"/>
        <v>-0.468253968253968</v>
      </c>
      <c r="I568" s="9">
        <f t="shared" si="24"/>
        <v>0.805970149253731</v>
      </c>
      <c r="J568" s="9">
        <f t="shared" si="25"/>
        <v>-0.0396825396825397</v>
      </c>
      <c r="K568" s="9">
        <f t="shared" si="25"/>
        <v>1.8955223880597</v>
      </c>
      <c r="L568" s="9">
        <f t="shared" si="26"/>
        <v>0.53968253968254</v>
      </c>
    </row>
    <row r="569" spans="2:12">
      <c r="B569" s="7" t="s">
        <v>671</v>
      </c>
      <c r="C569" s="7" t="s">
        <v>54</v>
      </c>
      <c r="D569" s="8">
        <v>284.55</v>
      </c>
      <c r="E569" s="8">
        <v>151.45</v>
      </c>
      <c r="F569" s="8">
        <v>231.25</v>
      </c>
      <c r="G569" s="8">
        <f>VLOOKUP(B569,'[1]06-07-2020'!$B$3:G2193,6,0)</f>
        <v>238.85</v>
      </c>
      <c r="H569" s="9">
        <f t="shared" si="24"/>
        <v>-0.46775610613249</v>
      </c>
      <c r="I569" s="9">
        <f t="shared" si="24"/>
        <v>0.526906569825025</v>
      </c>
      <c r="J569" s="9">
        <f t="shared" si="25"/>
        <v>-0.187313301704446</v>
      </c>
      <c r="K569" s="9">
        <f t="shared" si="25"/>
        <v>0.577088147903599</v>
      </c>
      <c r="L569" s="9">
        <f t="shared" si="26"/>
        <v>-0.160604463187489</v>
      </c>
    </row>
    <row r="570" spans="2:12">
      <c r="B570" s="7" t="s">
        <v>672</v>
      </c>
      <c r="C570" s="7" t="s">
        <v>21</v>
      </c>
      <c r="D570" s="8">
        <v>31</v>
      </c>
      <c r="E570" s="8">
        <v>16.5</v>
      </c>
      <c r="F570" s="8">
        <v>33.75</v>
      </c>
      <c r="G570" s="8">
        <f>VLOOKUP(B570,'[1]06-07-2020'!$B$3:G2194,6,0)</f>
        <v>34.85</v>
      </c>
      <c r="H570" s="9">
        <f t="shared" si="24"/>
        <v>-0.467741935483871</v>
      </c>
      <c r="I570" s="9">
        <f t="shared" si="24"/>
        <v>1.04545454545455</v>
      </c>
      <c r="J570" s="9">
        <f t="shared" si="25"/>
        <v>0.0887096774193548</v>
      </c>
      <c r="K570" s="9">
        <f t="shared" si="25"/>
        <v>1.11212121212121</v>
      </c>
      <c r="L570" s="9">
        <f t="shared" si="26"/>
        <v>0.124193548387097</v>
      </c>
    </row>
    <row r="571" spans="2:12">
      <c r="B571" s="7" t="s">
        <v>673</v>
      </c>
      <c r="C571" s="7" t="s">
        <v>128</v>
      </c>
      <c r="D571" s="8">
        <v>606.75</v>
      </c>
      <c r="E571" s="8">
        <v>323.1</v>
      </c>
      <c r="F571" s="8">
        <v>529.6</v>
      </c>
      <c r="G571" s="8">
        <f>VLOOKUP(B571,'[1]06-07-2020'!$B$3:G2195,6,0)</f>
        <v>494.15</v>
      </c>
      <c r="H571" s="9">
        <f t="shared" si="24"/>
        <v>-0.467490729295426</v>
      </c>
      <c r="I571" s="9">
        <f t="shared" si="24"/>
        <v>0.639121015165583</v>
      </c>
      <c r="J571" s="9">
        <f t="shared" si="25"/>
        <v>-0.127152863617635</v>
      </c>
      <c r="K571" s="9">
        <f t="shared" si="25"/>
        <v>0.529402661714639</v>
      </c>
      <c r="L571" s="9">
        <f t="shared" si="26"/>
        <v>-0.185578903996704</v>
      </c>
    </row>
    <row r="572" spans="2:12">
      <c r="B572" s="7" t="s">
        <v>674</v>
      </c>
      <c r="C572" s="7" t="s">
        <v>60</v>
      </c>
      <c r="D572" s="8">
        <v>49.25</v>
      </c>
      <c r="E572" s="8">
        <v>26.25</v>
      </c>
      <c r="F572" s="8">
        <v>44.3</v>
      </c>
      <c r="G572" s="8">
        <f>VLOOKUP(B572,'[1]06-07-2020'!$B$3:G2196,6,0)</f>
        <v>49.9</v>
      </c>
      <c r="H572" s="9">
        <f t="shared" si="24"/>
        <v>-0.467005076142132</v>
      </c>
      <c r="I572" s="9">
        <f t="shared" si="24"/>
        <v>0.687619047619047</v>
      </c>
      <c r="J572" s="9">
        <f t="shared" si="25"/>
        <v>-0.100507614213198</v>
      </c>
      <c r="K572" s="9">
        <f t="shared" si="25"/>
        <v>0.900952380952381</v>
      </c>
      <c r="L572" s="9">
        <f t="shared" si="26"/>
        <v>0.0131979695431472</v>
      </c>
    </row>
    <row r="573" spans="2:12">
      <c r="B573" s="7" t="s">
        <v>675</v>
      </c>
      <c r="C573" s="7" t="s">
        <v>58</v>
      </c>
      <c r="D573" s="8">
        <v>38.45</v>
      </c>
      <c r="E573" s="8">
        <v>20.5</v>
      </c>
      <c r="F573" s="8">
        <v>36.7</v>
      </c>
      <c r="G573" s="8">
        <f>VLOOKUP(B573,'[1]06-07-2020'!$B$3:G2197,6,0)</f>
        <v>33.6</v>
      </c>
      <c r="H573" s="9">
        <f t="shared" si="24"/>
        <v>-0.466840052015605</v>
      </c>
      <c r="I573" s="9">
        <f t="shared" si="24"/>
        <v>0.790243902439025</v>
      </c>
      <c r="J573" s="9">
        <f t="shared" si="25"/>
        <v>-0.0455136540962289</v>
      </c>
      <c r="K573" s="9">
        <f t="shared" si="25"/>
        <v>0.639024390243903</v>
      </c>
      <c r="L573" s="9">
        <f t="shared" si="26"/>
        <v>-0.126137841352406</v>
      </c>
    </row>
    <row r="574" spans="2:12">
      <c r="B574" s="7" t="s">
        <v>676</v>
      </c>
      <c r="C574" s="7" t="s">
        <v>166</v>
      </c>
      <c r="D574" s="8">
        <v>111.3</v>
      </c>
      <c r="E574" s="8">
        <v>59.35</v>
      </c>
      <c r="F574" s="8">
        <v>87.55</v>
      </c>
      <c r="G574" s="8">
        <f>VLOOKUP(B574,'[1]06-07-2020'!$B$3:G2198,6,0)</f>
        <v>97.55</v>
      </c>
      <c r="H574" s="9">
        <f t="shared" si="24"/>
        <v>-0.466756513926325</v>
      </c>
      <c r="I574" s="9">
        <f t="shared" si="24"/>
        <v>0.475147430497051</v>
      </c>
      <c r="J574" s="9">
        <f t="shared" si="25"/>
        <v>-0.213387241689128</v>
      </c>
      <c r="K574" s="9">
        <f t="shared" si="25"/>
        <v>0.643639427127211</v>
      </c>
      <c r="L574" s="9">
        <f t="shared" si="26"/>
        <v>-0.123539982030548</v>
      </c>
    </row>
    <row r="575" spans="2:12">
      <c r="B575" s="7" t="s">
        <v>677</v>
      </c>
      <c r="C575" s="7" t="s">
        <v>58</v>
      </c>
      <c r="D575" s="8">
        <v>33.65</v>
      </c>
      <c r="E575" s="8">
        <v>17.95</v>
      </c>
      <c r="F575" s="8">
        <v>20.5</v>
      </c>
      <c r="G575" s="8">
        <f>VLOOKUP(B575,'[1]06-07-2020'!$B$3:G2199,6,0)</f>
        <v>24.3</v>
      </c>
      <c r="H575" s="9">
        <f t="shared" si="24"/>
        <v>-0.466567607726597</v>
      </c>
      <c r="I575" s="9">
        <f t="shared" si="24"/>
        <v>0.142061281337047</v>
      </c>
      <c r="J575" s="9">
        <f t="shared" si="25"/>
        <v>-0.390787518573551</v>
      </c>
      <c r="K575" s="9">
        <f t="shared" si="25"/>
        <v>0.353760445682451</v>
      </c>
      <c r="L575" s="9">
        <f t="shared" si="26"/>
        <v>-0.277860326894502</v>
      </c>
    </row>
    <row r="576" spans="2:12">
      <c r="B576" s="7" t="s">
        <v>678</v>
      </c>
      <c r="C576" s="7" t="s">
        <v>36</v>
      </c>
      <c r="D576" s="8">
        <v>383.85</v>
      </c>
      <c r="E576" s="8">
        <v>204.9</v>
      </c>
      <c r="F576" s="8">
        <v>228.95</v>
      </c>
      <c r="G576" s="8">
        <f>VLOOKUP(B576,'[1]06-07-2020'!$B$3:G2200,6,0)</f>
        <v>220.6</v>
      </c>
      <c r="H576" s="9">
        <f t="shared" si="24"/>
        <v>-0.466197733489644</v>
      </c>
      <c r="I576" s="9">
        <f t="shared" si="24"/>
        <v>0.117374328940947</v>
      </c>
      <c r="J576" s="9">
        <f t="shared" si="25"/>
        <v>-0.403543050670835</v>
      </c>
      <c r="K576" s="9">
        <f t="shared" si="25"/>
        <v>0.0766227428013665</v>
      </c>
      <c r="L576" s="9">
        <f t="shared" si="26"/>
        <v>-0.425296339716035</v>
      </c>
    </row>
    <row r="577" spans="2:12">
      <c r="B577" s="7" t="s">
        <v>679</v>
      </c>
      <c r="C577" s="7" t="s">
        <v>54</v>
      </c>
      <c r="D577" s="8">
        <v>54.15</v>
      </c>
      <c r="E577" s="8">
        <v>28.95</v>
      </c>
      <c r="F577" s="8">
        <v>32.95</v>
      </c>
      <c r="G577" s="8">
        <f>VLOOKUP(B577,'[1]06-07-2020'!$B$3:G2201,6,0)</f>
        <v>42.45</v>
      </c>
      <c r="H577" s="9">
        <f t="shared" si="24"/>
        <v>-0.465373961218837</v>
      </c>
      <c r="I577" s="9">
        <f t="shared" si="24"/>
        <v>0.138169257340242</v>
      </c>
      <c r="J577" s="9">
        <f t="shared" si="25"/>
        <v>-0.391505078485688</v>
      </c>
      <c r="K577" s="9">
        <f t="shared" si="25"/>
        <v>0.466321243523316</v>
      </c>
      <c r="L577" s="9">
        <f t="shared" si="26"/>
        <v>-0.21606648199446</v>
      </c>
    </row>
    <row r="578" spans="2:12">
      <c r="B578" s="7" t="s">
        <v>680</v>
      </c>
      <c r="C578" s="7" t="s">
        <v>143</v>
      </c>
      <c r="D578" s="8">
        <v>14.4</v>
      </c>
      <c r="E578" s="8">
        <v>7.7</v>
      </c>
      <c r="F578" s="8">
        <v>19.4</v>
      </c>
      <c r="G578" s="8">
        <f>VLOOKUP(B578,'[1]06-07-2020'!$B$3:G2202,6,0)</f>
        <v>23.95</v>
      </c>
      <c r="H578" s="9">
        <f t="shared" si="24"/>
        <v>-0.465277777777778</v>
      </c>
      <c r="I578" s="9">
        <f t="shared" si="24"/>
        <v>1.51948051948052</v>
      </c>
      <c r="J578" s="9">
        <f t="shared" si="25"/>
        <v>0.347222222222222</v>
      </c>
      <c r="K578" s="9">
        <f t="shared" si="25"/>
        <v>2.11038961038961</v>
      </c>
      <c r="L578" s="9">
        <f t="shared" si="26"/>
        <v>0.663194444444444</v>
      </c>
    </row>
    <row r="579" spans="2:12">
      <c r="B579" s="7" t="s">
        <v>681</v>
      </c>
      <c r="C579" s="7" t="s">
        <v>21</v>
      </c>
      <c r="D579" s="8">
        <v>510.3</v>
      </c>
      <c r="E579" s="8">
        <v>272.9</v>
      </c>
      <c r="F579" s="8">
        <v>351.55</v>
      </c>
      <c r="G579" s="8">
        <f>VLOOKUP(B579,'[1]06-07-2020'!$B$3:G2203,6,0)</f>
        <v>416.3</v>
      </c>
      <c r="H579" s="9">
        <f t="shared" si="24"/>
        <v>-0.465216539290613</v>
      </c>
      <c r="I579" s="9">
        <f t="shared" si="24"/>
        <v>0.288200806156101</v>
      </c>
      <c r="J579" s="9">
        <f t="shared" si="25"/>
        <v>-0.311091514795219</v>
      </c>
      <c r="K579" s="9">
        <f t="shared" si="25"/>
        <v>0.525467204104068</v>
      </c>
      <c r="L579" s="9">
        <f t="shared" si="26"/>
        <v>-0.184205369390555</v>
      </c>
    </row>
    <row r="580" spans="2:12">
      <c r="B580" s="7" t="s">
        <v>682</v>
      </c>
      <c r="C580" s="7" t="s">
        <v>21</v>
      </c>
      <c r="D580" s="8">
        <v>255.45</v>
      </c>
      <c r="E580" s="8">
        <v>136.65</v>
      </c>
      <c r="F580" s="8">
        <v>201.35</v>
      </c>
      <c r="G580" s="8">
        <f>VLOOKUP(B580,'[1]06-07-2020'!$B$3:G2204,6,0)</f>
        <v>204.4</v>
      </c>
      <c r="H580" s="9">
        <f t="shared" si="24"/>
        <v>-0.465061655901351</v>
      </c>
      <c r="I580" s="9">
        <f t="shared" si="24"/>
        <v>0.473472374679839</v>
      </c>
      <c r="J580" s="9">
        <f t="shared" si="25"/>
        <v>-0.211783127813662</v>
      </c>
      <c r="K580" s="9">
        <f t="shared" si="25"/>
        <v>0.495792169776802</v>
      </c>
      <c r="L580" s="9">
        <f t="shared" si="26"/>
        <v>-0.199843413583872</v>
      </c>
    </row>
    <row r="581" spans="2:12">
      <c r="B581" s="7" t="s">
        <v>683</v>
      </c>
      <c r="C581" s="7" t="s">
        <v>227</v>
      </c>
      <c r="D581" s="8">
        <v>67.9</v>
      </c>
      <c r="E581" s="8">
        <v>36.35</v>
      </c>
      <c r="F581" s="8">
        <v>67.1</v>
      </c>
      <c r="G581" s="8">
        <f>VLOOKUP(B581,'[1]06-07-2020'!$B$3:G2205,6,0)</f>
        <v>63.25</v>
      </c>
      <c r="H581" s="9">
        <f t="shared" si="24"/>
        <v>-0.464653902798233</v>
      </c>
      <c r="I581" s="9">
        <f t="shared" si="24"/>
        <v>0.845942228335626</v>
      </c>
      <c r="J581" s="9">
        <f t="shared" si="25"/>
        <v>-0.0117820324005893</v>
      </c>
      <c r="K581" s="9">
        <f t="shared" si="25"/>
        <v>0.740027510316369</v>
      </c>
      <c r="L581" s="9">
        <f t="shared" si="26"/>
        <v>-0.0684830633284242</v>
      </c>
    </row>
    <row r="582" spans="2:12">
      <c r="B582" s="7" t="s">
        <v>684</v>
      </c>
      <c r="C582" s="7" t="s">
        <v>321</v>
      </c>
      <c r="D582" s="8">
        <v>42.35</v>
      </c>
      <c r="E582" s="8">
        <v>22.7</v>
      </c>
      <c r="F582" s="8">
        <v>31.8</v>
      </c>
      <c r="G582" s="8">
        <f>VLOOKUP(B582,'[1]06-07-2020'!$B$3:G2206,6,0)</f>
        <v>36.65</v>
      </c>
      <c r="H582" s="9">
        <f>+(E582-D582)/D582</f>
        <v>-0.463990554899646</v>
      </c>
      <c r="I582" s="9">
        <f>+(F582-E582)/E582</f>
        <v>0.400881057268723</v>
      </c>
      <c r="J582" s="9">
        <f>+(F582-D582)/D582</f>
        <v>-0.249114521841795</v>
      </c>
      <c r="K582" s="9">
        <f>+(G582-E582)/E582</f>
        <v>0.614537444933921</v>
      </c>
      <c r="L582" s="9">
        <f t="shared" si="26"/>
        <v>-0.134592680047226</v>
      </c>
    </row>
    <row r="583" spans="2:12">
      <c r="B583" s="7" t="s">
        <v>685</v>
      </c>
      <c r="C583" s="7" t="s">
        <v>122</v>
      </c>
      <c r="D583" s="8">
        <v>14.55</v>
      </c>
      <c r="E583" s="8">
        <v>7.8</v>
      </c>
      <c r="F583" s="8">
        <v>11.15</v>
      </c>
      <c r="G583" s="8">
        <f>VLOOKUP(B583,'[1]06-07-2020'!$B$3:G2207,6,0)</f>
        <v>14.7</v>
      </c>
      <c r="H583" s="9">
        <f>+(E583-D583)/D583</f>
        <v>-0.463917525773196</v>
      </c>
      <c r="I583" s="9">
        <f>+(F583-E583)/E583</f>
        <v>0.42948717948718</v>
      </c>
      <c r="J583" s="9">
        <f>+(F583-D583)/D583</f>
        <v>-0.233676975945017</v>
      </c>
      <c r="K583" s="9">
        <f>+(G583-E583)/E583</f>
        <v>0.884615384615385</v>
      </c>
      <c r="L583" s="9">
        <f>+(G583-D583)/D583</f>
        <v>0.0103092783505154</v>
      </c>
    </row>
    <row r="584" spans="2:12">
      <c r="B584" s="7" t="s">
        <v>686</v>
      </c>
      <c r="C584" s="7" t="s">
        <v>687</v>
      </c>
      <c r="D584" s="8">
        <v>400.4</v>
      </c>
      <c r="E584" s="8">
        <v>214.9</v>
      </c>
      <c r="F584" s="8">
        <v>276.4</v>
      </c>
      <c r="G584" s="8">
        <f>VLOOKUP(B584,'[1]06-07-2020'!$B$3:G2208,6,0)</f>
        <v>312.95</v>
      </c>
      <c r="H584" s="9">
        <f>+(E584-D584)/D584</f>
        <v>-0.463286713286713</v>
      </c>
      <c r="I584" s="9">
        <f>+(F584-E584)/E584</f>
        <v>0.286179618427175</v>
      </c>
      <c r="J584" s="9">
        <f>+(F584-D584)/D584</f>
        <v>-0.30969030969031</v>
      </c>
      <c r="K584" s="9">
        <f>+(G584-E584)/E584</f>
        <v>0.456258724988367</v>
      </c>
      <c r="L584" s="9">
        <f>+(G584-D584)/D584</f>
        <v>-0.218406593406593</v>
      </c>
    </row>
    <row r="585" spans="2:12">
      <c r="B585" s="7" t="s">
        <v>688</v>
      </c>
      <c r="C585" s="7" t="s">
        <v>54</v>
      </c>
      <c r="D585" s="8">
        <v>314.15</v>
      </c>
      <c r="E585" s="8">
        <v>168.7</v>
      </c>
      <c r="F585" s="8">
        <v>239.1</v>
      </c>
      <c r="G585" s="8">
        <f>VLOOKUP(B585,'[1]06-07-2020'!$B$3:G2209,6,0)</f>
        <v>284.55</v>
      </c>
      <c r="H585" s="9">
        <f>+(E585-D585)/D585</f>
        <v>-0.462995384370524</v>
      </c>
      <c r="I585" s="9">
        <f>+(F585-E585)/E585</f>
        <v>0.417308832246592</v>
      </c>
      <c r="J585" s="9">
        <f>+(F585-D585)/D585</f>
        <v>-0.238898615311157</v>
      </c>
      <c r="K585" s="9">
        <f>+(G585-E585)/E585</f>
        <v>0.686721991701245</v>
      </c>
      <c r="L585" s="9">
        <f>+(G585-D585)/D585</f>
        <v>-0.0942225051726881</v>
      </c>
    </row>
    <row r="586" spans="2:12">
      <c r="B586" s="7" t="s">
        <v>689</v>
      </c>
      <c r="C586" s="7" t="s">
        <v>70</v>
      </c>
      <c r="D586" s="8">
        <v>60.7</v>
      </c>
      <c r="E586" s="8">
        <v>32.6</v>
      </c>
      <c r="F586" s="8">
        <v>39.95</v>
      </c>
      <c r="G586" s="8">
        <f>VLOOKUP(B586,'[1]06-07-2020'!$B$3:G2210,6,0)</f>
        <v>36.9</v>
      </c>
      <c r="H586" s="9">
        <f>+(E586-D586)/D586</f>
        <v>-0.462932454695222</v>
      </c>
      <c r="I586" s="9">
        <f>+(F586-E586)/E586</f>
        <v>0.225460122699387</v>
      </c>
      <c r="J586" s="9">
        <f>+(F586-D586)/D586</f>
        <v>-0.341845140032949</v>
      </c>
      <c r="K586" s="9">
        <f>+(G586-E586)/E586</f>
        <v>0.131901840490797</v>
      </c>
      <c r="L586" s="9">
        <f>+(G586-D586)/D586</f>
        <v>-0.392092257001648</v>
      </c>
    </row>
    <row r="587" spans="2:12">
      <c r="B587" s="7" t="s">
        <v>690</v>
      </c>
      <c r="C587" s="7" t="s">
        <v>67</v>
      </c>
      <c r="D587" s="8">
        <v>359.6</v>
      </c>
      <c r="E587" s="8">
        <v>193.2</v>
      </c>
      <c r="F587" s="8">
        <v>306.8</v>
      </c>
      <c r="G587" s="8">
        <f>VLOOKUP(B587,'[1]06-07-2020'!$B$3:G2211,6,0)</f>
        <v>315.15</v>
      </c>
      <c r="H587" s="9">
        <f>+(E587-D587)/D587</f>
        <v>-0.46273637374861</v>
      </c>
      <c r="I587" s="9">
        <f>+(F587-E587)/E587</f>
        <v>0.587991718426501</v>
      </c>
      <c r="J587" s="9">
        <f>+(F587-D587)/D587</f>
        <v>-0.146829810901001</v>
      </c>
      <c r="K587" s="9">
        <f>+(G587-E587)/E587</f>
        <v>0.631211180124224</v>
      </c>
      <c r="L587" s="9">
        <f>+(G587-D587)/D587</f>
        <v>-0.12360956618465</v>
      </c>
    </row>
    <row r="588" spans="2:12">
      <c r="B588" s="7" t="s">
        <v>691</v>
      </c>
      <c r="C588" s="7" t="s">
        <v>58</v>
      </c>
      <c r="D588" s="8">
        <v>31.45</v>
      </c>
      <c r="E588" s="8">
        <v>16.9</v>
      </c>
      <c r="F588" s="8">
        <v>25.75</v>
      </c>
      <c r="G588" s="8">
        <f>VLOOKUP(B588,'[1]06-07-2020'!$B$3:G2212,6,0)</f>
        <v>22</v>
      </c>
      <c r="H588" s="9">
        <f>+(E588-D588)/D588</f>
        <v>-0.462639109697933</v>
      </c>
      <c r="I588" s="9">
        <f>+(F588-E588)/E588</f>
        <v>0.523668639053255</v>
      </c>
      <c r="J588" s="9">
        <f>+(F588-D588)/D588</f>
        <v>-0.181240063593005</v>
      </c>
      <c r="K588" s="9">
        <f>+(G588-E588)/E588</f>
        <v>0.301775147928994</v>
      </c>
      <c r="L588" s="9">
        <f>+(G588-D588)/D588</f>
        <v>-0.300476947535771</v>
      </c>
    </row>
    <row r="589" spans="2:12">
      <c r="B589" s="7" t="s">
        <v>692</v>
      </c>
      <c r="C589" s="7" t="s">
        <v>693</v>
      </c>
      <c r="D589" s="8">
        <v>15.25</v>
      </c>
      <c r="E589" s="8">
        <v>8.2</v>
      </c>
      <c r="F589" s="8">
        <v>13.55</v>
      </c>
      <c r="G589" s="8">
        <f>VLOOKUP(B589,'[1]06-07-2020'!$B$3:G2213,6,0)</f>
        <v>15</v>
      </c>
      <c r="H589" s="9">
        <f>+(E589-D589)/D589</f>
        <v>-0.462295081967213</v>
      </c>
      <c r="I589" s="9">
        <f>+(F589-E589)/E589</f>
        <v>0.652439024390244</v>
      </c>
      <c r="J589" s="9">
        <f>+(F589-D589)/D589</f>
        <v>-0.111475409836066</v>
      </c>
      <c r="K589" s="9">
        <f>+(G589-E589)/E589</f>
        <v>0.829268292682927</v>
      </c>
      <c r="L589" s="9">
        <f>+(G589-D589)/D589</f>
        <v>-0.0163934426229508</v>
      </c>
    </row>
    <row r="590" spans="2:12">
      <c r="B590" s="7" t="s">
        <v>694</v>
      </c>
      <c r="C590" s="7" t="s">
        <v>497</v>
      </c>
      <c r="D590" s="8">
        <v>90.1</v>
      </c>
      <c r="E590" s="8">
        <v>48.45</v>
      </c>
      <c r="F590" s="8">
        <v>73.8</v>
      </c>
      <c r="G590" s="8">
        <f>VLOOKUP(B590,'[1]06-07-2020'!$B$3:G2214,6,0)</f>
        <v>79.8</v>
      </c>
      <c r="H590" s="9">
        <f>+(E590-D590)/D590</f>
        <v>-0.462264150943396</v>
      </c>
      <c r="I590" s="9">
        <f>+(F590-E590)/E590</f>
        <v>0.523219814241486</v>
      </c>
      <c r="J590" s="9">
        <f>+(F590-D590)/D590</f>
        <v>-0.180910099889012</v>
      </c>
      <c r="K590" s="9">
        <f>+(G590-E590)/E590</f>
        <v>0.647058823529412</v>
      </c>
      <c r="L590" s="9">
        <f>+(G590-D590)/D590</f>
        <v>-0.114317425083241</v>
      </c>
    </row>
    <row r="591" spans="2:12">
      <c r="B591" s="7" t="s">
        <v>695</v>
      </c>
      <c r="C591" s="7" t="s">
        <v>122</v>
      </c>
      <c r="D591" s="8">
        <v>178.75</v>
      </c>
      <c r="E591" s="8">
        <v>96.15</v>
      </c>
      <c r="F591" s="8">
        <v>113.1</v>
      </c>
      <c r="G591" s="8">
        <f>VLOOKUP(B591,'[1]06-07-2020'!$B$3:G2215,6,0)</f>
        <v>114.1</v>
      </c>
      <c r="H591" s="9">
        <f>+(E591-D591)/D591</f>
        <v>-0.462097902097902</v>
      </c>
      <c r="I591" s="9">
        <f>+(F591-E591)/E591</f>
        <v>0.176287051482059</v>
      </c>
      <c r="J591" s="9">
        <f>+(F591-D591)/D591</f>
        <v>-0.367272727272727</v>
      </c>
      <c r="K591" s="9">
        <f>+(G591-E591)/E591</f>
        <v>0.1866874674987</v>
      </c>
      <c r="L591" s="9">
        <f>+(G591-D591)/D591</f>
        <v>-0.361678321678322</v>
      </c>
    </row>
    <row r="592" spans="2:12">
      <c r="B592" s="7" t="s">
        <v>696</v>
      </c>
      <c r="C592" s="7" t="s">
        <v>166</v>
      </c>
      <c r="D592" s="8">
        <v>8.55</v>
      </c>
      <c r="E592" s="8">
        <v>4.6</v>
      </c>
      <c r="F592" s="8">
        <v>6.4</v>
      </c>
      <c r="G592" s="8">
        <f>VLOOKUP(B592,'[1]06-07-2020'!$B$3:G2216,6,0)</f>
        <v>6.85</v>
      </c>
      <c r="H592" s="9">
        <f>+(E592-D592)/D592</f>
        <v>-0.461988304093567</v>
      </c>
      <c r="I592" s="9">
        <f>+(F592-E592)/E592</f>
        <v>0.391304347826087</v>
      </c>
      <c r="J592" s="9">
        <f>+(F592-D592)/D592</f>
        <v>-0.251461988304094</v>
      </c>
      <c r="K592" s="9">
        <f>+(G592-E592)/E592</f>
        <v>0.489130434782609</v>
      </c>
      <c r="L592" s="9">
        <f>+(G592-D592)/D592</f>
        <v>-0.198830409356725</v>
      </c>
    </row>
    <row r="593" spans="2:12">
      <c r="B593" s="7" t="s">
        <v>697</v>
      </c>
      <c r="C593" s="7" t="s">
        <v>23</v>
      </c>
      <c r="D593" s="8">
        <v>13.65</v>
      </c>
      <c r="E593" s="8">
        <v>7.35</v>
      </c>
      <c r="F593" s="8">
        <v>9.4</v>
      </c>
      <c r="G593" s="8">
        <f>VLOOKUP(B593,'[1]06-07-2020'!$B$3:G2217,6,0)</f>
        <v>9.25</v>
      </c>
      <c r="H593" s="9">
        <f>+(E593-D593)/D593</f>
        <v>-0.461538461538462</v>
      </c>
      <c r="I593" s="9">
        <f>+(F593-E593)/E593</f>
        <v>0.27891156462585</v>
      </c>
      <c r="J593" s="9">
        <f>+(F593-D593)/D593</f>
        <v>-0.311355311355311</v>
      </c>
      <c r="K593" s="9">
        <f>+(G593-E593)/E593</f>
        <v>0.258503401360544</v>
      </c>
      <c r="L593" s="9">
        <f>+(G593-D593)/D593</f>
        <v>-0.322344322344322</v>
      </c>
    </row>
    <row r="594" spans="2:12">
      <c r="B594" s="7" t="s">
        <v>698</v>
      </c>
      <c r="C594" s="7" t="s">
        <v>81</v>
      </c>
      <c r="D594" s="8">
        <v>2.6</v>
      </c>
      <c r="E594" s="8">
        <v>1.4</v>
      </c>
      <c r="F594" s="8">
        <v>1.65</v>
      </c>
      <c r="G594" s="8">
        <f>VLOOKUP(B594,'[1]06-07-2020'!$B$3:G2218,6,0)</f>
        <v>3.55</v>
      </c>
      <c r="H594" s="9">
        <f>+(E594-D594)/D594</f>
        <v>-0.461538461538462</v>
      </c>
      <c r="I594" s="9">
        <f>+(F594-E594)/E594</f>
        <v>0.178571428571429</v>
      </c>
      <c r="J594" s="9">
        <f>+(F594-D594)/D594</f>
        <v>-0.365384615384615</v>
      </c>
      <c r="K594" s="9">
        <f>+(G594-E594)/E594</f>
        <v>1.53571428571429</v>
      </c>
      <c r="L594" s="9">
        <f>+(G594-D594)/D594</f>
        <v>0.365384615384615</v>
      </c>
    </row>
    <row r="595" spans="2:12">
      <c r="B595" s="7" t="s">
        <v>699</v>
      </c>
      <c r="C595" s="7" t="s">
        <v>155</v>
      </c>
      <c r="D595" s="8">
        <v>8.45</v>
      </c>
      <c r="E595" s="8">
        <v>4.55</v>
      </c>
      <c r="F595" s="8">
        <v>5.65</v>
      </c>
      <c r="G595" s="8">
        <f>VLOOKUP(B595,'[1]06-07-2020'!$B$3:G2219,6,0)</f>
        <v>7.15</v>
      </c>
      <c r="H595" s="9">
        <f>+(E595-D595)/D595</f>
        <v>-0.461538461538462</v>
      </c>
      <c r="I595" s="9">
        <f>+(F595-E595)/E595</f>
        <v>0.241758241758242</v>
      </c>
      <c r="J595" s="9">
        <f>+(F595-D595)/D595</f>
        <v>-0.331360946745562</v>
      </c>
      <c r="K595" s="9">
        <f>+(G595-E595)/E595</f>
        <v>0.571428571428572</v>
      </c>
      <c r="L595" s="9">
        <f>+(G595-D595)/D595</f>
        <v>-0.153846153846154</v>
      </c>
    </row>
    <row r="596" spans="2:12">
      <c r="B596" s="7" t="s">
        <v>700</v>
      </c>
      <c r="C596" s="7" t="s">
        <v>166</v>
      </c>
      <c r="D596" s="8">
        <v>197.3</v>
      </c>
      <c r="E596" s="8">
        <v>106.25</v>
      </c>
      <c r="F596" s="8">
        <v>153.1</v>
      </c>
      <c r="G596" s="8">
        <f>VLOOKUP(B596,'[1]06-07-2020'!$B$3:G2220,6,0)</f>
        <v>176.75</v>
      </c>
      <c r="H596" s="9">
        <f>+(E596-D596)/D596</f>
        <v>-0.461479979726305</v>
      </c>
      <c r="I596" s="9">
        <f>+(F596-E596)/E596</f>
        <v>0.440941176470588</v>
      </c>
      <c r="J596" s="9">
        <f>+(F596-D596)/D596</f>
        <v>-0.224024328433857</v>
      </c>
      <c r="K596" s="9">
        <f>+(G596-E596)/E596</f>
        <v>0.663529411764706</v>
      </c>
      <c r="L596" s="9">
        <f>+(G596-D596)/D596</f>
        <v>-0.104156107450583</v>
      </c>
    </row>
    <row r="597" spans="2:12">
      <c r="B597" s="7" t="s">
        <v>701</v>
      </c>
      <c r="C597" s="7" t="s">
        <v>56</v>
      </c>
      <c r="D597" s="8">
        <v>12.25</v>
      </c>
      <c r="E597" s="8">
        <v>6.6</v>
      </c>
      <c r="F597" s="8">
        <v>11.3</v>
      </c>
      <c r="G597" s="8">
        <f>VLOOKUP(B597,'[1]06-07-2020'!$B$3:G2221,6,0)</f>
        <v>12.25</v>
      </c>
      <c r="H597" s="9">
        <f>+(E597-D597)/D597</f>
        <v>-0.461224489795918</v>
      </c>
      <c r="I597" s="9">
        <f>+(F597-E597)/E597</f>
        <v>0.712121212121212</v>
      </c>
      <c r="J597" s="9">
        <f>+(F597-D597)/D597</f>
        <v>-0.0775510204081632</v>
      </c>
      <c r="K597" s="9">
        <f>+(G597-E597)/E597</f>
        <v>0.856060606060606</v>
      </c>
      <c r="L597" s="9">
        <f>+(G597-D597)/D597</f>
        <v>0</v>
      </c>
    </row>
    <row r="598" spans="2:12">
      <c r="B598" s="7" t="s">
        <v>702</v>
      </c>
      <c r="C598" s="7" t="s">
        <v>200</v>
      </c>
      <c r="D598" s="8">
        <v>456.15</v>
      </c>
      <c r="E598" s="8">
        <v>246</v>
      </c>
      <c r="F598" s="8">
        <v>430.95</v>
      </c>
      <c r="G598" s="8">
        <f>VLOOKUP(B598,'[1]06-07-2020'!$B$3:G2222,6,0)</f>
        <v>405.2</v>
      </c>
      <c r="H598" s="9">
        <f>+(E598-D598)/D598</f>
        <v>-0.460703715882933</v>
      </c>
      <c r="I598" s="9">
        <f>+(F598-E598)/E598</f>
        <v>0.751829268292683</v>
      </c>
      <c r="J598" s="9">
        <f>+(F598-D598)/D598</f>
        <v>-0.0552449852022361</v>
      </c>
      <c r="K598" s="9">
        <f>+(G598-E598)/E598</f>
        <v>0.647154471544715</v>
      </c>
      <c r="L598" s="9">
        <f>+(G598-D598)/D598</f>
        <v>-0.111695714129124</v>
      </c>
    </row>
    <row r="599" spans="2:12">
      <c r="B599" s="7" t="s">
        <v>703</v>
      </c>
      <c r="C599" s="7" t="s">
        <v>28</v>
      </c>
      <c r="D599" s="8">
        <v>37.35</v>
      </c>
      <c r="E599" s="8">
        <v>20.15</v>
      </c>
      <c r="F599" s="8">
        <v>31</v>
      </c>
      <c r="G599" s="8">
        <f>VLOOKUP(B599,'[1]06-07-2020'!$B$3:G2223,6,0)</f>
        <v>49.55</v>
      </c>
      <c r="H599" s="9">
        <f>+(E599-D599)/D599</f>
        <v>-0.460508701472557</v>
      </c>
      <c r="I599" s="9">
        <f>+(F599-E599)/E599</f>
        <v>0.538461538461539</v>
      </c>
      <c r="J599" s="9">
        <f>+(F599-D599)/D599</f>
        <v>-0.170013386880857</v>
      </c>
      <c r="K599" s="9">
        <f>+(G599-E599)/E599</f>
        <v>1.4590570719603</v>
      </c>
      <c r="L599" s="9">
        <f>+(G599-D599)/D599</f>
        <v>0.326639892904953</v>
      </c>
    </row>
    <row r="600" spans="2:12">
      <c r="B600" s="7" t="s">
        <v>704</v>
      </c>
      <c r="C600" s="7" t="s">
        <v>46</v>
      </c>
      <c r="D600" s="8">
        <v>6.95</v>
      </c>
      <c r="E600" s="8">
        <v>3.75</v>
      </c>
      <c r="F600" s="8">
        <v>6.5</v>
      </c>
      <c r="G600" s="8">
        <f>VLOOKUP(B600,'[1]06-07-2020'!$B$3:G2224,6,0)</f>
        <v>7.25</v>
      </c>
      <c r="H600" s="9">
        <f>+(E600-D600)/D600</f>
        <v>-0.460431654676259</v>
      </c>
      <c r="I600" s="9">
        <f>+(F600-E600)/E600</f>
        <v>0.733333333333333</v>
      </c>
      <c r="J600" s="9">
        <f>+(F600-D600)/D600</f>
        <v>-0.0647482014388489</v>
      </c>
      <c r="K600" s="9">
        <f>+(G600-E600)/E600</f>
        <v>0.933333333333333</v>
      </c>
      <c r="L600" s="9">
        <f>+(G600-D600)/D600</f>
        <v>0.0431654676258993</v>
      </c>
    </row>
    <row r="601" spans="2:12">
      <c r="B601" s="7" t="s">
        <v>705</v>
      </c>
      <c r="C601" s="7" t="s">
        <v>364</v>
      </c>
      <c r="D601" s="8">
        <v>15.1</v>
      </c>
      <c r="E601" s="8">
        <v>8.15</v>
      </c>
      <c r="F601" s="8">
        <v>15.05</v>
      </c>
      <c r="G601" s="8">
        <f>VLOOKUP(B601,'[1]06-07-2020'!$B$3:G2225,6,0)</f>
        <v>13.5</v>
      </c>
      <c r="H601" s="9">
        <f>+(E601-D601)/D601</f>
        <v>-0.460264900662252</v>
      </c>
      <c r="I601" s="9">
        <f>+(F601-E601)/E601</f>
        <v>0.846625766871166</v>
      </c>
      <c r="J601" s="9">
        <f>+(F601-D601)/D601</f>
        <v>-0.00331125827814562</v>
      </c>
      <c r="K601" s="9">
        <f>+(G601-E601)/E601</f>
        <v>0.656441717791411</v>
      </c>
      <c r="L601" s="9">
        <f>+(G601-D601)/D601</f>
        <v>-0.105960264900662</v>
      </c>
    </row>
    <row r="602" spans="2:12">
      <c r="B602" s="7" t="s">
        <v>706</v>
      </c>
      <c r="C602" s="7" t="s">
        <v>11</v>
      </c>
      <c r="D602" s="8">
        <v>549.3</v>
      </c>
      <c r="E602" s="8">
        <v>296.5</v>
      </c>
      <c r="F602" s="8">
        <v>357.2</v>
      </c>
      <c r="G602" s="8">
        <f>VLOOKUP(B602,'[1]06-07-2020'!$B$3:G2226,6,0)</f>
        <v>361.85</v>
      </c>
      <c r="H602" s="9">
        <f>+(E602-D602)/D602</f>
        <v>-0.460222100855634</v>
      </c>
      <c r="I602" s="9">
        <f>+(F602-E602)/E602</f>
        <v>0.204721753794266</v>
      </c>
      <c r="J602" s="9">
        <f>+(F602-D602)/D602</f>
        <v>-0.349717822683415</v>
      </c>
      <c r="K602" s="9">
        <f>+(G602-E602)/E602</f>
        <v>0.220404721753794</v>
      </c>
      <c r="L602" s="9">
        <f>+(G602-D602)/D602</f>
        <v>-0.341252503185873</v>
      </c>
    </row>
    <row r="603" spans="2:12">
      <c r="B603" s="7" t="s">
        <v>707</v>
      </c>
      <c r="C603" s="7" t="s">
        <v>708</v>
      </c>
      <c r="D603" s="8">
        <v>176.25</v>
      </c>
      <c r="E603" s="8">
        <v>95.15</v>
      </c>
      <c r="F603" s="8">
        <v>146</v>
      </c>
      <c r="G603" s="8">
        <f>VLOOKUP(B603,'[1]06-07-2020'!$B$3:G2227,6,0)</f>
        <v>137.2</v>
      </c>
      <c r="H603" s="9">
        <f>+(E603-D603)/D603</f>
        <v>-0.460141843971631</v>
      </c>
      <c r="I603" s="9">
        <f>+(F603-E603)/E603</f>
        <v>0.534419337887546</v>
      </c>
      <c r="J603" s="9">
        <f>+(F603-D603)/D603</f>
        <v>-0.171631205673759</v>
      </c>
      <c r="K603" s="9">
        <f>+(G603-E603)/E603</f>
        <v>0.441933788754598</v>
      </c>
      <c r="L603" s="9">
        <f>+(G603-D603)/D603</f>
        <v>-0.221560283687943</v>
      </c>
    </row>
    <row r="604" spans="2:12">
      <c r="B604" s="7" t="s">
        <v>709</v>
      </c>
      <c r="C604" s="7" t="s">
        <v>86</v>
      </c>
      <c r="D604" s="8">
        <v>145.3</v>
      </c>
      <c r="E604" s="8">
        <v>78.45</v>
      </c>
      <c r="F604" s="8">
        <v>116.9</v>
      </c>
      <c r="G604" s="8">
        <f>VLOOKUP(B604,'[1]06-07-2020'!$B$3:G2228,6,0)</f>
        <v>141.95</v>
      </c>
      <c r="H604" s="9">
        <f>+(E604-D604)/D604</f>
        <v>-0.460082587749484</v>
      </c>
      <c r="I604" s="9">
        <f>+(F604-E604)/E604</f>
        <v>0.490121096239643</v>
      </c>
      <c r="J604" s="9">
        <f>+(F604-D604)/D604</f>
        <v>-0.19545767377839</v>
      </c>
      <c r="K604" s="9">
        <f>+(G604-E604)/E604</f>
        <v>0.809432759719566</v>
      </c>
      <c r="L604" s="9">
        <f>+(G604-D604)/D604</f>
        <v>-0.0230557467309017</v>
      </c>
    </row>
    <row r="605" spans="2:12">
      <c r="B605" s="7" t="s">
        <v>710</v>
      </c>
      <c r="C605" s="7" t="s">
        <v>708</v>
      </c>
      <c r="D605" s="8">
        <v>56</v>
      </c>
      <c r="E605" s="8">
        <v>30.25</v>
      </c>
      <c r="F605" s="8">
        <v>46.5</v>
      </c>
      <c r="G605" s="8">
        <f>VLOOKUP(B605,'[1]06-07-2020'!$B$3:G2229,6,0)</f>
        <v>52.65</v>
      </c>
      <c r="H605" s="9">
        <f>+(E605-D605)/D605</f>
        <v>-0.459821428571429</v>
      </c>
      <c r="I605" s="9">
        <f>+(F605-E605)/E605</f>
        <v>0.537190082644628</v>
      </c>
      <c r="J605" s="9">
        <f>+(F605-D605)/D605</f>
        <v>-0.169642857142857</v>
      </c>
      <c r="K605" s="9">
        <f>+(G605-E605)/E605</f>
        <v>0.740495867768595</v>
      </c>
      <c r="L605" s="9">
        <f>+(G605-D605)/D605</f>
        <v>-0.0598214285714286</v>
      </c>
    </row>
    <row r="606" spans="2:12">
      <c r="B606" s="7" t="s">
        <v>711</v>
      </c>
      <c r="C606" s="7" t="s">
        <v>84</v>
      </c>
      <c r="D606" s="8">
        <v>28.3</v>
      </c>
      <c r="E606" s="8">
        <v>15.3</v>
      </c>
      <c r="F606" s="8">
        <v>30.05</v>
      </c>
      <c r="G606" s="8">
        <f>VLOOKUP(B606,'[1]06-07-2020'!$B$3:G2230,6,0)</f>
        <v>46.3</v>
      </c>
      <c r="H606" s="9">
        <f>+(E606-D606)/D606</f>
        <v>-0.459363957597173</v>
      </c>
      <c r="I606" s="9">
        <f>+(F606-E606)/E606</f>
        <v>0.964052287581699</v>
      </c>
      <c r="J606" s="9">
        <f>+(F606-D606)/D606</f>
        <v>0.0618374558303887</v>
      </c>
      <c r="K606" s="9">
        <f>+(G606-E606)/E606</f>
        <v>2.02614379084967</v>
      </c>
      <c r="L606" s="9">
        <f>+(G606-D606)/D606</f>
        <v>0.636042402826855</v>
      </c>
    </row>
    <row r="607" spans="2:12">
      <c r="B607" s="7" t="s">
        <v>712</v>
      </c>
      <c r="C607" s="7" t="s">
        <v>97</v>
      </c>
      <c r="D607" s="8">
        <v>751.5</v>
      </c>
      <c r="E607" s="8">
        <v>406.3</v>
      </c>
      <c r="F607" s="8">
        <v>537.7</v>
      </c>
      <c r="G607" s="8">
        <f>VLOOKUP(B607,'[1]06-07-2020'!$B$3:G2231,6,0)</f>
        <v>615.6</v>
      </c>
      <c r="H607" s="9">
        <f>+(E607-D607)/D607</f>
        <v>-0.459347970725216</v>
      </c>
      <c r="I607" s="9">
        <f>+(F607-E607)/E607</f>
        <v>0.323406349987694</v>
      </c>
      <c r="J607" s="9">
        <f>+(F607-D607)/D607</f>
        <v>-0.284497671324019</v>
      </c>
      <c r="K607" s="9">
        <f>+(G607-E607)/E607</f>
        <v>0.515136598572483</v>
      </c>
      <c r="L607" s="9">
        <f>+(G607-D607)/D607</f>
        <v>-0.180838323353293</v>
      </c>
    </row>
    <row r="608" spans="2:12">
      <c r="B608" s="7" t="s">
        <v>713</v>
      </c>
      <c r="C608" s="7" t="s">
        <v>214</v>
      </c>
      <c r="D608" s="8">
        <v>873.05</v>
      </c>
      <c r="E608" s="8">
        <v>472.05</v>
      </c>
      <c r="F608" s="8">
        <v>619.65</v>
      </c>
      <c r="G608" s="8">
        <f>VLOOKUP(B608,'[1]06-07-2020'!$B$3:G2232,6,0)</f>
        <v>728.15</v>
      </c>
      <c r="H608" s="9">
        <f>+(E608-D608)/D608</f>
        <v>-0.459309317908482</v>
      </c>
      <c r="I608" s="9">
        <f>+(F608-E608)/E608</f>
        <v>0.312678741658723</v>
      </c>
      <c r="J608" s="9">
        <f>+(F608-D608)/D608</f>
        <v>-0.290246835805509</v>
      </c>
      <c r="K608" s="9">
        <f>+(G608-E608)/E608</f>
        <v>0.542527274653109</v>
      </c>
      <c r="L608" s="9">
        <f>+(G608-D608)/D608</f>
        <v>-0.16596987572304</v>
      </c>
    </row>
    <row r="609" spans="2:12">
      <c r="B609" s="7" t="s">
        <v>714</v>
      </c>
      <c r="C609" s="7" t="s">
        <v>715</v>
      </c>
      <c r="D609" s="8">
        <v>59.55</v>
      </c>
      <c r="E609" s="8">
        <v>32.2</v>
      </c>
      <c r="F609" s="8">
        <v>37.95</v>
      </c>
      <c r="G609" s="8">
        <f>VLOOKUP(B609,'[1]06-07-2020'!$B$3:G2233,6,0)</f>
        <v>40.9</v>
      </c>
      <c r="H609" s="9">
        <f>+(E609-D609)/D609</f>
        <v>-0.459277917716205</v>
      </c>
      <c r="I609" s="9">
        <f>+(F609-E609)/E609</f>
        <v>0.178571428571429</v>
      </c>
      <c r="J609" s="9">
        <f>+(F609-D609)/D609</f>
        <v>-0.36272040302267</v>
      </c>
      <c r="K609" s="9">
        <f>+(G609-E609)/E609</f>
        <v>0.270186335403727</v>
      </c>
      <c r="L609" s="9">
        <f>+(G609-D609)/D609</f>
        <v>-0.313182199832074</v>
      </c>
    </row>
    <row r="610" spans="2:12">
      <c r="B610" s="7"/>
      <c r="C610" s="7"/>
      <c r="D610" s="8"/>
      <c r="E610" s="2" t="s">
        <v>0</v>
      </c>
      <c r="F610" s="3"/>
      <c r="G610" s="3"/>
      <c r="H610" s="3"/>
      <c r="I610" s="3"/>
      <c r="J610" s="3"/>
      <c r="K610" s="9"/>
      <c r="L610" s="9"/>
    </row>
    <row r="611" spans="2:12">
      <c r="B611" s="7" t="s">
        <v>716</v>
      </c>
      <c r="C611" s="7" t="s">
        <v>237</v>
      </c>
      <c r="D611" s="8">
        <v>124.25</v>
      </c>
      <c r="E611" s="8">
        <v>67.2</v>
      </c>
      <c r="F611" s="8">
        <v>95.6</v>
      </c>
      <c r="G611" s="8">
        <f>VLOOKUP(B611,'[1]06-07-2020'!$B$3:G2234,6,0)</f>
        <v>105.75</v>
      </c>
      <c r="H611" s="9">
        <f t="shared" ref="H611:I646" si="27">+(E611-D611)/D611</f>
        <v>-0.459154929577465</v>
      </c>
      <c r="I611" s="9">
        <f t="shared" si="27"/>
        <v>0.422619047619047</v>
      </c>
      <c r="J611" s="9">
        <f t="shared" ref="J611:K646" si="28">+(F611-D611)/D611</f>
        <v>-0.230583501006036</v>
      </c>
      <c r="K611" s="9">
        <f t="shared" si="28"/>
        <v>0.573660714285714</v>
      </c>
      <c r="L611" s="9">
        <f t="shared" ref="L611:L647" si="29">+(G611-D611)/D611</f>
        <v>-0.148893360160966</v>
      </c>
    </row>
    <row r="612" spans="2:12">
      <c r="B612" s="7" t="s">
        <v>717</v>
      </c>
      <c r="C612" s="7" t="s">
        <v>718</v>
      </c>
      <c r="D612" s="8">
        <v>238.2</v>
      </c>
      <c r="E612" s="8">
        <v>128.85</v>
      </c>
      <c r="F612" s="8">
        <v>168.7</v>
      </c>
      <c r="G612" s="8">
        <f>VLOOKUP(B612,'[1]06-07-2020'!$B$3:G2235,6,0)</f>
        <v>165.7</v>
      </c>
      <c r="H612" s="9">
        <f t="shared" si="27"/>
        <v>-0.459068010075567</v>
      </c>
      <c r="I612" s="9">
        <f t="shared" si="27"/>
        <v>0.309274350019402</v>
      </c>
      <c r="J612" s="9">
        <f t="shared" si="28"/>
        <v>-0.291771620486986</v>
      </c>
      <c r="K612" s="9">
        <f t="shared" si="28"/>
        <v>0.285991462941405</v>
      </c>
      <c r="L612" s="9">
        <f t="shared" si="29"/>
        <v>-0.304366078925273</v>
      </c>
    </row>
    <row r="613" spans="2:12">
      <c r="B613" s="7" t="s">
        <v>719</v>
      </c>
      <c r="C613" s="7" t="s">
        <v>36</v>
      </c>
      <c r="D613" s="8">
        <v>157.1</v>
      </c>
      <c r="E613" s="8">
        <v>85.05</v>
      </c>
      <c r="F613" s="8">
        <v>114</v>
      </c>
      <c r="G613" s="8">
        <f>VLOOKUP(B613,'[1]06-07-2020'!$B$3:G2236,6,0)</f>
        <v>110.45</v>
      </c>
      <c r="H613" s="9">
        <f t="shared" si="27"/>
        <v>-0.458625079567155</v>
      </c>
      <c r="I613" s="9">
        <f t="shared" si="27"/>
        <v>0.340388007054674</v>
      </c>
      <c r="J613" s="9">
        <f t="shared" si="28"/>
        <v>-0.274347549331636</v>
      </c>
      <c r="K613" s="9">
        <f t="shared" si="28"/>
        <v>0.29864785420341</v>
      </c>
      <c r="L613" s="9">
        <f t="shared" si="29"/>
        <v>-0.296944621260344</v>
      </c>
    </row>
    <row r="614" spans="2:12">
      <c r="B614" s="7" t="s">
        <v>720</v>
      </c>
      <c r="C614" s="7" t="s">
        <v>128</v>
      </c>
      <c r="D614" s="8">
        <v>3.6</v>
      </c>
      <c r="E614" s="8">
        <v>1.95</v>
      </c>
      <c r="F614" s="8">
        <v>3.3</v>
      </c>
      <c r="G614" s="8">
        <f>VLOOKUP(B614,'[1]06-07-2020'!$B$3:G2237,6,0)</f>
        <v>3.65</v>
      </c>
      <c r="H614" s="9">
        <f t="shared" si="27"/>
        <v>-0.458333333333333</v>
      </c>
      <c r="I614" s="9">
        <f t="shared" si="27"/>
        <v>0.692307692307692</v>
      </c>
      <c r="J614" s="9">
        <f t="shared" si="28"/>
        <v>-0.0833333333333334</v>
      </c>
      <c r="K614" s="9">
        <f t="shared" si="28"/>
        <v>0.871794871794872</v>
      </c>
      <c r="L614" s="9">
        <f t="shared" si="29"/>
        <v>0.0138888888888888</v>
      </c>
    </row>
    <row r="615" spans="2:12">
      <c r="B615" s="7" t="s">
        <v>721</v>
      </c>
      <c r="C615" s="7" t="s">
        <v>497</v>
      </c>
      <c r="D615" s="8">
        <v>2.4</v>
      </c>
      <c r="E615" s="8">
        <v>1.3</v>
      </c>
      <c r="F615" s="8">
        <v>1.7</v>
      </c>
      <c r="G615" s="8">
        <f>VLOOKUP(B615,'[1]06-07-2020'!$B$3:G2238,6,0)</f>
        <v>2.8</v>
      </c>
      <c r="H615" s="9">
        <f t="shared" si="27"/>
        <v>-0.458333333333333</v>
      </c>
      <c r="I615" s="9">
        <f t="shared" si="27"/>
        <v>0.307692307692308</v>
      </c>
      <c r="J615" s="9">
        <f t="shared" si="28"/>
        <v>-0.291666666666667</v>
      </c>
      <c r="K615" s="9">
        <f t="shared" si="28"/>
        <v>1.15384615384615</v>
      </c>
      <c r="L615" s="9">
        <f t="shared" si="29"/>
        <v>0.166666666666667</v>
      </c>
    </row>
    <row r="616" spans="2:12">
      <c r="B616" s="7" t="s">
        <v>722</v>
      </c>
      <c r="C616" s="7" t="s">
        <v>40</v>
      </c>
      <c r="D616" s="8">
        <v>992.8</v>
      </c>
      <c r="E616" s="8">
        <v>537.85</v>
      </c>
      <c r="F616" s="8">
        <v>567.85</v>
      </c>
      <c r="G616" s="8">
        <f>VLOOKUP(B616,'[1]06-07-2020'!$B$3:G2239,6,0)</f>
        <v>560.85</v>
      </c>
      <c r="H616" s="9">
        <f t="shared" si="27"/>
        <v>-0.45824939564867</v>
      </c>
      <c r="I616" s="9">
        <f t="shared" si="27"/>
        <v>0.0557776331690992</v>
      </c>
      <c r="J616" s="9">
        <f t="shared" si="28"/>
        <v>-0.428031829170024</v>
      </c>
      <c r="K616" s="9">
        <f t="shared" si="28"/>
        <v>0.0427628520963094</v>
      </c>
      <c r="L616" s="9">
        <f t="shared" si="29"/>
        <v>-0.435082594681708</v>
      </c>
    </row>
    <row r="617" spans="2:12">
      <c r="B617" s="7" t="s">
        <v>723</v>
      </c>
      <c r="C617" s="7" t="s">
        <v>72</v>
      </c>
      <c r="D617" s="8">
        <v>28.7</v>
      </c>
      <c r="E617" s="8">
        <v>15.55</v>
      </c>
      <c r="F617" s="8">
        <v>24.45</v>
      </c>
      <c r="G617" s="8">
        <f>VLOOKUP(B617,'[1]06-07-2020'!$B$3:G2240,6,0)</f>
        <v>20.1</v>
      </c>
      <c r="H617" s="9">
        <f t="shared" si="27"/>
        <v>-0.458188153310104</v>
      </c>
      <c r="I617" s="9">
        <f t="shared" si="27"/>
        <v>0.572347266881029</v>
      </c>
      <c r="J617" s="9">
        <f t="shared" si="28"/>
        <v>-0.14808362369338</v>
      </c>
      <c r="K617" s="9">
        <f t="shared" si="28"/>
        <v>0.292604501607717</v>
      </c>
      <c r="L617" s="9">
        <f t="shared" si="29"/>
        <v>-0.299651567944251</v>
      </c>
    </row>
    <row r="618" spans="2:12">
      <c r="B618" s="7" t="s">
        <v>724</v>
      </c>
      <c r="C618" s="7" t="s">
        <v>58</v>
      </c>
      <c r="D618" s="8">
        <v>633.95</v>
      </c>
      <c r="E618" s="8">
        <v>343.55</v>
      </c>
      <c r="F618" s="8">
        <v>484.2</v>
      </c>
      <c r="G618" s="8">
        <f>VLOOKUP(B618,'[1]06-07-2020'!$B$3:G2241,6,0)</f>
        <v>506.05</v>
      </c>
      <c r="H618" s="9">
        <f t="shared" si="27"/>
        <v>-0.45808029024371</v>
      </c>
      <c r="I618" s="9">
        <f t="shared" si="27"/>
        <v>0.409401833794207</v>
      </c>
      <c r="J618" s="9">
        <f t="shared" si="28"/>
        <v>-0.23621736730026</v>
      </c>
      <c r="K618" s="9">
        <f t="shared" si="28"/>
        <v>0.473002474166788</v>
      </c>
      <c r="L618" s="9">
        <f t="shared" si="29"/>
        <v>-0.201750926729237</v>
      </c>
    </row>
    <row r="619" spans="2:12">
      <c r="B619" s="7" t="s">
        <v>725</v>
      </c>
      <c r="C619" s="7" t="s">
        <v>54</v>
      </c>
      <c r="D619" s="8">
        <v>193</v>
      </c>
      <c r="E619" s="8">
        <v>104.6</v>
      </c>
      <c r="F619" s="8">
        <v>147.4</v>
      </c>
      <c r="G619" s="8">
        <f>VLOOKUP(B619,'[1]06-07-2020'!$B$3:G2242,6,0)</f>
        <v>169.25</v>
      </c>
      <c r="H619" s="9">
        <f t="shared" si="27"/>
        <v>-0.458031088082902</v>
      </c>
      <c r="I619" s="9">
        <f t="shared" si="27"/>
        <v>0.409177820267687</v>
      </c>
      <c r="J619" s="9">
        <f t="shared" si="28"/>
        <v>-0.236269430051813</v>
      </c>
      <c r="K619" s="9">
        <f t="shared" si="28"/>
        <v>0.618068833652008</v>
      </c>
      <c r="L619" s="9">
        <f t="shared" si="29"/>
        <v>-0.123056994818653</v>
      </c>
    </row>
    <row r="620" spans="2:12">
      <c r="B620" s="7" t="s">
        <v>726</v>
      </c>
      <c r="C620" s="7" t="s">
        <v>34</v>
      </c>
      <c r="D620" s="8">
        <v>115.2</v>
      </c>
      <c r="E620" s="8">
        <v>62.45</v>
      </c>
      <c r="F620" s="8">
        <v>69</v>
      </c>
      <c r="G620" s="8">
        <f>VLOOKUP(B620,'[1]06-07-2020'!$B$3:G2243,6,0)</f>
        <v>74.05</v>
      </c>
      <c r="H620" s="9">
        <f t="shared" si="27"/>
        <v>-0.457899305555556</v>
      </c>
      <c r="I620" s="9">
        <f t="shared" si="27"/>
        <v>0.104883907125701</v>
      </c>
      <c r="J620" s="9">
        <f t="shared" si="28"/>
        <v>-0.401041666666667</v>
      </c>
      <c r="K620" s="9">
        <f t="shared" si="28"/>
        <v>0.185748598879103</v>
      </c>
      <c r="L620" s="9">
        <f t="shared" si="29"/>
        <v>-0.357204861111111</v>
      </c>
    </row>
    <row r="621" spans="2:12">
      <c r="B621" s="7" t="s">
        <v>727</v>
      </c>
      <c r="C621" s="7" t="s">
        <v>40</v>
      </c>
      <c r="D621" s="8">
        <v>7.1</v>
      </c>
      <c r="E621" s="8">
        <v>3.85</v>
      </c>
      <c r="F621" s="8">
        <v>8.45</v>
      </c>
      <c r="G621" s="8">
        <f>VLOOKUP(B621,'[1]06-07-2020'!$B$3:G2244,6,0)</f>
        <v>12.4</v>
      </c>
      <c r="H621" s="9">
        <f t="shared" si="27"/>
        <v>-0.457746478873239</v>
      </c>
      <c r="I621" s="9">
        <f t="shared" si="27"/>
        <v>1.19480519480519</v>
      </c>
      <c r="J621" s="9">
        <f t="shared" si="28"/>
        <v>0.190140845070423</v>
      </c>
      <c r="K621" s="9">
        <f t="shared" si="28"/>
        <v>2.22077922077922</v>
      </c>
      <c r="L621" s="9">
        <f t="shared" si="29"/>
        <v>0.746478873239437</v>
      </c>
    </row>
    <row r="622" spans="2:12">
      <c r="B622" s="7" t="s">
        <v>728</v>
      </c>
      <c r="C622" s="7" t="s">
        <v>122</v>
      </c>
      <c r="D622" s="8">
        <v>5.9</v>
      </c>
      <c r="E622" s="8">
        <v>3.2</v>
      </c>
      <c r="F622" s="8">
        <v>4.5</v>
      </c>
      <c r="G622" s="8">
        <f>VLOOKUP(B622,'[1]06-07-2020'!$B$3:G2245,6,0)</f>
        <v>6.05</v>
      </c>
      <c r="H622" s="9">
        <f t="shared" si="27"/>
        <v>-0.457627118644068</v>
      </c>
      <c r="I622" s="9">
        <f t="shared" si="27"/>
        <v>0.40625</v>
      </c>
      <c r="J622" s="9">
        <f t="shared" si="28"/>
        <v>-0.23728813559322</v>
      </c>
      <c r="K622" s="9">
        <f t="shared" si="28"/>
        <v>0.890625</v>
      </c>
      <c r="L622" s="9">
        <f t="shared" si="29"/>
        <v>0.0254237288135592</v>
      </c>
    </row>
    <row r="623" spans="2:12">
      <c r="B623" s="7" t="s">
        <v>729</v>
      </c>
      <c r="C623" s="7" t="s">
        <v>56</v>
      </c>
      <c r="D623" s="8">
        <v>175.4</v>
      </c>
      <c r="E623" s="8">
        <v>95.15</v>
      </c>
      <c r="F623" s="8">
        <v>79.75</v>
      </c>
      <c r="G623" s="8">
        <f>VLOOKUP(B623,'[1]06-07-2020'!$B$3:G2246,6,0)</f>
        <v>91.4</v>
      </c>
      <c r="H623" s="9">
        <f t="shared" si="27"/>
        <v>-0.457525655644242</v>
      </c>
      <c r="I623" s="9">
        <f t="shared" si="27"/>
        <v>-0.161849710982659</v>
      </c>
      <c r="J623" s="9">
        <f t="shared" si="28"/>
        <v>-0.545324971493729</v>
      </c>
      <c r="K623" s="9">
        <f t="shared" si="28"/>
        <v>-0.0394114555964267</v>
      </c>
      <c r="L623" s="9">
        <f t="shared" si="29"/>
        <v>-0.478905359179019</v>
      </c>
    </row>
    <row r="624" spans="2:12">
      <c r="B624" s="7" t="s">
        <v>730</v>
      </c>
      <c r="C624" s="7" t="s">
        <v>56</v>
      </c>
      <c r="D624" s="8">
        <v>18.8</v>
      </c>
      <c r="E624" s="8">
        <v>10.2</v>
      </c>
      <c r="F624" s="8">
        <v>16.85</v>
      </c>
      <c r="G624" s="8">
        <f>VLOOKUP(B624,'[1]06-07-2020'!$B$3:G2247,6,0)</f>
        <v>20.25</v>
      </c>
      <c r="H624" s="9">
        <f t="shared" si="27"/>
        <v>-0.457446808510638</v>
      </c>
      <c r="I624" s="9">
        <f t="shared" si="27"/>
        <v>0.651960784313726</v>
      </c>
      <c r="J624" s="9">
        <f t="shared" si="28"/>
        <v>-0.103723404255319</v>
      </c>
      <c r="K624" s="9">
        <f t="shared" si="28"/>
        <v>0.985294117647059</v>
      </c>
      <c r="L624" s="9">
        <f t="shared" si="29"/>
        <v>0.077127659574468</v>
      </c>
    </row>
    <row r="625" spans="2:12">
      <c r="B625" s="7" t="s">
        <v>731</v>
      </c>
      <c r="C625" s="7" t="s">
        <v>447</v>
      </c>
      <c r="D625" s="8">
        <v>6.45</v>
      </c>
      <c r="E625" s="8">
        <v>3.5</v>
      </c>
      <c r="F625" s="8">
        <v>7.2</v>
      </c>
      <c r="G625" s="8">
        <f>VLOOKUP(B625,'[1]06-07-2020'!$B$3:G2248,6,0)</f>
        <v>10.7</v>
      </c>
      <c r="H625" s="9">
        <f t="shared" si="27"/>
        <v>-0.457364341085271</v>
      </c>
      <c r="I625" s="9">
        <f t="shared" si="27"/>
        <v>1.05714285714286</v>
      </c>
      <c r="J625" s="9">
        <f t="shared" si="28"/>
        <v>0.116279069767442</v>
      </c>
      <c r="K625" s="9">
        <f t="shared" si="28"/>
        <v>2.05714285714286</v>
      </c>
      <c r="L625" s="9">
        <f t="shared" si="29"/>
        <v>0.65891472868217</v>
      </c>
    </row>
    <row r="626" spans="2:12">
      <c r="B626" s="7" t="s">
        <v>732</v>
      </c>
      <c r="C626" s="7" t="s">
        <v>17</v>
      </c>
      <c r="D626" s="8">
        <v>35.55</v>
      </c>
      <c r="E626" s="8">
        <v>19.3</v>
      </c>
      <c r="F626" s="8">
        <v>24.75</v>
      </c>
      <c r="G626" s="8">
        <f>VLOOKUP(B626,'[1]06-07-2020'!$B$3:G2249,6,0)</f>
        <v>34.35</v>
      </c>
      <c r="H626" s="9">
        <f t="shared" si="27"/>
        <v>-0.457102672292546</v>
      </c>
      <c r="I626" s="9">
        <f t="shared" si="27"/>
        <v>0.282383419689119</v>
      </c>
      <c r="J626" s="9">
        <f t="shared" si="28"/>
        <v>-0.30379746835443</v>
      </c>
      <c r="K626" s="9">
        <f t="shared" si="28"/>
        <v>0.77979274611399</v>
      </c>
      <c r="L626" s="9">
        <f t="shared" si="29"/>
        <v>-0.0337552742616033</v>
      </c>
    </row>
    <row r="627" spans="2:12">
      <c r="B627" s="7" t="s">
        <v>733</v>
      </c>
      <c r="C627" s="7" t="s">
        <v>497</v>
      </c>
      <c r="D627" s="8">
        <v>76.25</v>
      </c>
      <c r="E627" s="8">
        <v>41.4</v>
      </c>
      <c r="F627" s="8">
        <v>46.95</v>
      </c>
      <c r="G627" s="8">
        <f>VLOOKUP(B627,'[1]06-07-2020'!$B$3:G2250,6,0)</f>
        <v>49.45</v>
      </c>
      <c r="H627" s="9">
        <f t="shared" si="27"/>
        <v>-0.457049180327869</v>
      </c>
      <c r="I627" s="9">
        <f t="shared" si="27"/>
        <v>0.134057971014493</v>
      </c>
      <c r="J627" s="9">
        <f t="shared" si="28"/>
        <v>-0.384262295081967</v>
      </c>
      <c r="K627" s="9">
        <f t="shared" si="28"/>
        <v>0.194444444444445</v>
      </c>
      <c r="L627" s="9">
        <f t="shared" si="29"/>
        <v>-0.351475409836066</v>
      </c>
    </row>
    <row r="628" spans="2:12">
      <c r="B628" s="7" t="s">
        <v>734</v>
      </c>
      <c r="C628" s="7" t="s">
        <v>28</v>
      </c>
      <c r="D628" s="8">
        <v>1432.95</v>
      </c>
      <c r="E628" s="8">
        <v>778.35</v>
      </c>
      <c r="F628" s="8">
        <v>1007.3</v>
      </c>
      <c r="G628" s="8">
        <f>VLOOKUP(B628,'[1]06-07-2020'!$B$3:G2251,6,0)</f>
        <v>1133.7</v>
      </c>
      <c r="H628" s="9">
        <f t="shared" si="27"/>
        <v>-0.456819847168429</v>
      </c>
      <c r="I628" s="9">
        <f t="shared" si="27"/>
        <v>0.294147876919124</v>
      </c>
      <c r="J628" s="9">
        <f t="shared" si="28"/>
        <v>-0.297044558428417</v>
      </c>
      <c r="K628" s="9">
        <f t="shared" si="28"/>
        <v>0.45654268645211</v>
      </c>
      <c r="L628" s="9">
        <f t="shared" si="29"/>
        <v>-0.208834920967235</v>
      </c>
    </row>
    <row r="629" spans="2:12">
      <c r="B629" s="7" t="s">
        <v>735</v>
      </c>
      <c r="C629" s="7" t="s">
        <v>81</v>
      </c>
      <c r="D629" s="8">
        <v>316.4</v>
      </c>
      <c r="E629" s="8">
        <v>171.9</v>
      </c>
      <c r="F629" s="8">
        <v>175.7</v>
      </c>
      <c r="G629" s="8">
        <f>VLOOKUP(B629,'[1]06-07-2020'!$B$3:G2252,6,0)</f>
        <v>215.05</v>
      </c>
      <c r="H629" s="9">
        <f t="shared" si="27"/>
        <v>-0.456700379266751</v>
      </c>
      <c r="I629" s="9">
        <f t="shared" si="27"/>
        <v>0.0221058755090168</v>
      </c>
      <c r="J629" s="9">
        <f t="shared" si="28"/>
        <v>-0.444690265486726</v>
      </c>
      <c r="K629" s="9">
        <f t="shared" si="28"/>
        <v>0.251018033740547</v>
      </c>
      <c r="L629" s="9">
        <f t="shared" si="29"/>
        <v>-0.320322376738306</v>
      </c>
    </row>
    <row r="630" spans="2:12">
      <c r="B630" s="7" t="s">
        <v>736</v>
      </c>
      <c r="C630" s="7" t="s">
        <v>54</v>
      </c>
      <c r="D630" s="8">
        <v>21.25</v>
      </c>
      <c r="E630" s="8">
        <v>11.55</v>
      </c>
      <c r="F630" s="8">
        <v>18.35</v>
      </c>
      <c r="G630" s="8">
        <f>VLOOKUP(B630,'[1]06-07-2020'!$B$3:G2253,6,0)</f>
        <v>16.85</v>
      </c>
      <c r="H630" s="9">
        <f t="shared" si="27"/>
        <v>-0.456470588235294</v>
      </c>
      <c r="I630" s="9">
        <f t="shared" si="27"/>
        <v>0.588744588744589</v>
      </c>
      <c r="J630" s="9">
        <f t="shared" si="28"/>
        <v>-0.136470588235294</v>
      </c>
      <c r="K630" s="9">
        <f t="shared" si="28"/>
        <v>0.458874458874459</v>
      </c>
      <c r="L630" s="9">
        <f t="shared" si="29"/>
        <v>-0.207058823529412</v>
      </c>
    </row>
    <row r="631" spans="2:12">
      <c r="B631" s="7" t="s">
        <v>737</v>
      </c>
      <c r="C631" s="7" t="s">
        <v>65</v>
      </c>
      <c r="D631" s="8">
        <v>36.6</v>
      </c>
      <c r="E631" s="8">
        <v>19.9</v>
      </c>
      <c r="F631" s="8">
        <v>25.2</v>
      </c>
      <c r="G631" s="8">
        <f>VLOOKUP(B631,'[1]06-07-2020'!$B$3:G2254,6,0)</f>
        <v>22.6</v>
      </c>
      <c r="H631" s="9">
        <f t="shared" si="27"/>
        <v>-0.456284153005465</v>
      </c>
      <c r="I631" s="9">
        <f t="shared" si="27"/>
        <v>0.266331658291457</v>
      </c>
      <c r="J631" s="9">
        <f t="shared" si="28"/>
        <v>-0.311475409836066</v>
      </c>
      <c r="K631" s="9">
        <f t="shared" si="28"/>
        <v>0.135678391959799</v>
      </c>
      <c r="L631" s="9">
        <f t="shared" si="29"/>
        <v>-0.382513661202186</v>
      </c>
    </row>
    <row r="632" spans="2:12">
      <c r="B632" s="7" t="s">
        <v>738</v>
      </c>
      <c r="C632" s="7" t="s">
        <v>408</v>
      </c>
      <c r="D632" s="8">
        <v>74.1</v>
      </c>
      <c r="E632" s="8">
        <v>40.3</v>
      </c>
      <c r="F632" s="8">
        <v>60.95</v>
      </c>
      <c r="G632" s="8">
        <f>VLOOKUP(B632,'[1]06-07-2020'!$B$3:G2255,6,0)</f>
        <v>58.05</v>
      </c>
      <c r="H632" s="9">
        <f t="shared" si="27"/>
        <v>-0.456140350877193</v>
      </c>
      <c r="I632" s="9">
        <f t="shared" si="27"/>
        <v>0.512406947890819</v>
      </c>
      <c r="J632" s="9">
        <f t="shared" si="28"/>
        <v>-0.177462887989204</v>
      </c>
      <c r="K632" s="9">
        <f t="shared" si="28"/>
        <v>0.44044665012407</v>
      </c>
      <c r="L632" s="9">
        <f t="shared" si="29"/>
        <v>-0.216599190283401</v>
      </c>
    </row>
    <row r="633" spans="2:12">
      <c r="B633" s="7" t="s">
        <v>739</v>
      </c>
      <c r="C633" s="7" t="s">
        <v>111</v>
      </c>
      <c r="D633" s="8">
        <v>1065.65</v>
      </c>
      <c r="E633" s="8">
        <v>579.65</v>
      </c>
      <c r="F633" s="8">
        <v>773.2</v>
      </c>
      <c r="G633" s="8">
        <f>VLOOKUP(B633,'[1]06-07-2020'!$B$3:G2256,6,0)</f>
        <v>844.3</v>
      </c>
      <c r="H633" s="9">
        <f t="shared" si="27"/>
        <v>-0.456059681884296</v>
      </c>
      <c r="I633" s="9">
        <f t="shared" si="27"/>
        <v>0.333908392995773</v>
      </c>
      <c r="J633" s="9">
        <f t="shared" si="28"/>
        <v>-0.274433444376672</v>
      </c>
      <c r="K633" s="9">
        <f t="shared" si="28"/>
        <v>0.456568618994221</v>
      </c>
      <c r="L633" s="9">
        <f t="shared" si="29"/>
        <v>-0.207713602026932</v>
      </c>
    </row>
    <row r="634" spans="2:12">
      <c r="B634" s="7" t="s">
        <v>740</v>
      </c>
      <c r="C634" s="7" t="s">
        <v>15</v>
      </c>
      <c r="D634" s="8">
        <v>369.35</v>
      </c>
      <c r="E634" s="8">
        <v>200.95</v>
      </c>
      <c r="F634" s="8">
        <v>331.95</v>
      </c>
      <c r="G634" s="8">
        <f>VLOOKUP(B634,'[1]06-07-2020'!$B$3:G2257,6,0)</f>
        <v>332.05</v>
      </c>
      <c r="H634" s="9">
        <f t="shared" si="27"/>
        <v>-0.455936103966428</v>
      </c>
      <c r="I634" s="9">
        <f t="shared" si="27"/>
        <v>0.651903458571784</v>
      </c>
      <c r="J634" s="9">
        <f t="shared" si="28"/>
        <v>-0.101258968458102</v>
      </c>
      <c r="K634" s="9">
        <f t="shared" si="28"/>
        <v>0.652401094799702</v>
      </c>
      <c r="L634" s="9">
        <f t="shared" si="29"/>
        <v>-0.100988222553134</v>
      </c>
    </row>
    <row r="635" spans="2:12">
      <c r="B635" s="7" t="s">
        <v>741</v>
      </c>
      <c r="C635" s="7" t="s">
        <v>58</v>
      </c>
      <c r="D635" s="8">
        <v>6.8</v>
      </c>
      <c r="E635" s="8">
        <v>3.7</v>
      </c>
      <c r="F635" s="8">
        <v>4.15</v>
      </c>
      <c r="G635" s="8">
        <f>VLOOKUP(B635,'[1]06-07-2020'!$B$3:G2258,6,0)</f>
        <v>4.75</v>
      </c>
      <c r="H635" s="9">
        <f t="shared" si="27"/>
        <v>-0.455882352941176</v>
      </c>
      <c r="I635" s="9">
        <f t="shared" si="27"/>
        <v>0.121621621621622</v>
      </c>
      <c r="J635" s="9">
        <f t="shared" si="28"/>
        <v>-0.389705882352941</v>
      </c>
      <c r="K635" s="9">
        <f t="shared" si="28"/>
        <v>0.283783783783784</v>
      </c>
      <c r="L635" s="9">
        <f t="shared" si="29"/>
        <v>-0.301470588235294</v>
      </c>
    </row>
    <row r="636" spans="2:12">
      <c r="B636" s="7" t="s">
        <v>742</v>
      </c>
      <c r="C636" s="7" t="s">
        <v>126</v>
      </c>
      <c r="D636" s="8">
        <v>560.6</v>
      </c>
      <c r="E636" s="8">
        <v>305.05</v>
      </c>
      <c r="F636" s="8">
        <v>416.45</v>
      </c>
      <c r="G636" s="8">
        <f>VLOOKUP(B636,'[1]06-07-2020'!$B$3:G2259,6,0)</f>
        <v>393.7</v>
      </c>
      <c r="H636" s="9">
        <f t="shared" si="27"/>
        <v>-0.455850874063503</v>
      </c>
      <c r="I636" s="9">
        <f t="shared" si="27"/>
        <v>0.365186035076217</v>
      </c>
      <c r="J636" s="9">
        <f t="shared" si="28"/>
        <v>-0.257135212272565</v>
      </c>
      <c r="K636" s="9">
        <f t="shared" si="28"/>
        <v>0.290608097033273</v>
      </c>
      <c r="L636" s="9">
        <f t="shared" si="29"/>
        <v>-0.297716732072779</v>
      </c>
    </row>
    <row r="637" spans="2:12">
      <c r="B637" s="7" t="s">
        <v>743</v>
      </c>
      <c r="C637" s="7" t="s">
        <v>111</v>
      </c>
      <c r="D637" s="8">
        <v>108.85</v>
      </c>
      <c r="E637" s="8">
        <v>59.25</v>
      </c>
      <c r="F637" s="8">
        <v>71.8</v>
      </c>
      <c r="G637" s="8">
        <f>VLOOKUP(B637,'[1]06-07-2020'!$B$3:G2260,6,0)</f>
        <v>95.5</v>
      </c>
      <c r="H637" s="9">
        <f t="shared" si="27"/>
        <v>-0.455672944418925</v>
      </c>
      <c r="I637" s="9">
        <f t="shared" si="27"/>
        <v>0.211814345991561</v>
      </c>
      <c r="J637" s="9">
        <f t="shared" si="28"/>
        <v>-0.340376665135508</v>
      </c>
      <c r="K637" s="9">
        <f t="shared" si="28"/>
        <v>0.611814345991561</v>
      </c>
      <c r="L637" s="9">
        <f t="shared" si="29"/>
        <v>-0.122645842903078</v>
      </c>
    </row>
    <row r="638" spans="2:12">
      <c r="B638" s="7" t="s">
        <v>744</v>
      </c>
      <c r="C638" s="7" t="s">
        <v>21</v>
      </c>
      <c r="D638" s="8">
        <v>59.15</v>
      </c>
      <c r="E638" s="8">
        <v>32.2</v>
      </c>
      <c r="F638" s="8">
        <v>45.1</v>
      </c>
      <c r="G638" s="8">
        <f>VLOOKUP(B638,'[1]06-07-2020'!$B$3:G2261,6,0)</f>
        <v>47.2</v>
      </c>
      <c r="H638" s="9">
        <f t="shared" si="27"/>
        <v>-0.455621301775148</v>
      </c>
      <c r="I638" s="9">
        <f t="shared" si="27"/>
        <v>0.400621118012422</v>
      </c>
      <c r="J638" s="9">
        <f t="shared" si="28"/>
        <v>-0.237531699070161</v>
      </c>
      <c r="K638" s="9">
        <f t="shared" si="28"/>
        <v>0.46583850931677</v>
      </c>
      <c r="L638" s="9">
        <f t="shared" si="29"/>
        <v>-0.202028740490279</v>
      </c>
    </row>
    <row r="639" spans="2:12">
      <c r="B639" s="7" t="s">
        <v>745</v>
      </c>
      <c r="C639" s="7" t="s">
        <v>54</v>
      </c>
      <c r="D639" s="8">
        <v>259</v>
      </c>
      <c r="E639" s="8">
        <v>141.05</v>
      </c>
      <c r="F639" s="8">
        <v>185.4</v>
      </c>
      <c r="G639" s="8">
        <f>VLOOKUP(B639,'[1]06-07-2020'!$B$3:G2262,6,0)</f>
        <v>176.95</v>
      </c>
      <c r="H639" s="9">
        <f t="shared" si="27"/>
        <v>-0.455405405405405</v>
      </c>
      <c r="I639" s="9">
        <f t="shared" si="27"/>
        <v>0.314427507975895</v>
      </c>
      <c r="J639" s="9">
        <f t="shared" si="28"/>
        <v>-0.284169884169884</v>
      </c>
      <c r="K639" s="9">
        <f t="shared" si="28"/>
        <v>0.254519673874512</v>
      </c>
      <c r="L639" s="9">
        <f t="shared" si="29"/>
        <v>-0.316795366795367</v>
      </c>
    </row>
    <row r="640" spans="2:12">
      <c r="B640" s="7" t="s">
        <v>746</v>
      </c>
      <c r="C640" s="7" t="s">
        <v>143</v>
      </c>
      <c r="D640" s="8">
        <v>439.85</v>
      </c>
      <c r="E640" s="8">
        <v>239.7</v>
      </c>
      <c r="F640" s="8">
        <v>338.05</v>
      </c>
      <c r="G640" s="8">
        <f>VLOOKUP(B640,'[1]06-07-2020'!$B$3:G2263,6,0)</f>
        <v>350.25</v>
      </c>
      <c r="H640" s="9">
        <f t="shared" si="27"/>
        <v>-0.455041491417529</v>
      </c>
      <c r="I640" s="9">
        <f t="shared" si="27"/>
        <v>0.410304547350855</v>
      </c>
      <c r="J640" s="9">
        <f t="shared" si="28"/>
        <v>-0.231442537228601</v>
      </c>
      <c r="K640" s="9">
        <f t="shared" si="28"/>
        <v>0.461201501877347</v>
      </c>
      <c r="L640" s="9">
        <f t="shared" si="29"/>
        <v>-0.203705808798454</v>
      </c>
    </row>
    <row r="641" spans="2:12">
      <c r="B641" s="7" t="s">
        <v>747</v>
      </c>
      <c r="C641" s="7" t="s">
        <v>400</v>
      </c>
      <c r="D641" s="8">
        <v>256.9</v>
      </c>
      <c r="E641" s="8">
        <v>140</v>
      </c>
      <c r="F641" s="8">
        <v>183.05</v>
      </c>
      <c r="G641" s="8">
        <f>VLOOKUP(B641,'[1]06-07-2020'!$B$3:G2264,6,0)</f>
        <v>179.3</v>
      </c>
      <c r="H641" s="9">
        <f t="shared" si="27"/>
        <v>-0.455040871934605</v>
      </c>
      <c r="I641" s="9">
        <f t="shared" si="27"/>
        <v>0.3075</v>
      </c>
      <c r="J641" s="9">
        <f t="shared" si="28"/>
        <v>-0.287465940054496</v>
      </c>
      <c r="K641" s="9">
        <f t="shared" si="28"/>
        <v>0.280714285714286</v>
      </c>
      <c r="L641" s="9">
        <f t="shared" si="29"/>
        <v>-0.302063059556247</v>
      </c>
    </row>
    <row r="642" spans="2:12">
      <c r="B642" s="7" t="s">
        <v>748</v>
      </c>
      <c r="C642" s="7" t="s">
        <v>72</v>
      </c>
      <c r="D642" s="8">
        <v>56.15</v>
      </c>
      <c r="E642" s="8">
        <v>30.6</v>
      </c>
      <c r="F642" s="8">
        <v>45.65</v>
      </c>
      <c r="G642" s="8">
        <f>VLOOKUP(B642,'[1]06-07-2020'!$B$3:G2265,6,0)</f>
        <v>46.25</v>
      </c>
      <c r="H642" s="9">
        <f t="shared" si="27"/>
        <v>-0.455031166518255</v>
      </c>
      <c r="I642" s="9">
        <f t="shared" si="27"/>
        <v>0.491830065359477</v>
      </c>
      <c r="J642" s="9">
        <f t="shared" si="28"/>
        <v>-0.18699910952805</v>
      </c>
      <c r="K642" s="9">
        <f t="shared" si="28"/>
        <v>0.511437908496732</v>
      </c>
      <c r="L642" s="9">
        <f t="shared" si="29"/>
        <v>-0.176313446126447</v>
      </c>
    </row>
    <row r="643" spans="2:12">
      <c r="B643" s="7" t="s">
        <v>749</v>
      </c>
      <c r="C643" s="7" t="s">
        <v>65</v>
      </c>
      <c r="D643" s="8">
        <v>2.2</v>
      </c>
      <c r="E643" s="8">
        <v>1.2</v>
      </c>
      <c r="F643" s="8">
        <v>1.95</v>
      </c>
      <c r="G643" s="8">
        <f>VLOOKUP(B643,'[1]06-07-2020'!$B$3:G2266,6,0)</f>
        <v>2.5</v>
      </c>
      <c r="H643" s="9">
        <f t="shared" si="27"/>
        <v>-0.454545454545455</v>
      </c>
      <c r="I643" s="9">
        <f t="shared" si="27"/>
        <v>0.625</v>
      </c>
      <c r="J643" s="9">
        <f t="shared" si="28"/>
        <v>-0.113636363636364</v>
      </c>
      <c r="K643" s="9">
        <f t="shared" si="28"/>
        <v>1.08333333333333</v>
      </c>
      <c r="L643" s="9">
        <f t="shared" si="29"/>
        <v>0.136363636363636</v>
      </c>
    </row>
    <row r="644" spans="2:12">
      <c r="B644" s="7" t="s">
        <v>750</v>
      </c>
      <c r="C644" s="7" t="s">
        <v>237</v>
      </c>
      <c r="D644" s="8">
        <v>0.55</v>
      </c>
      <c r="E644" s="8">
        <v>0.3</v>
      </c>
      <c r="F644" s="8">
        <v>0.6</v>
      </c>
      <c r="G644" s="8">
        <f>VLOOKUP(B644,'[1]06-07-2020'!$B$3:G2267,6,0)</f>
        <v>1.55</v>
      </c>
      <c r="H644" s="9">
        <f t="shared" si="27"/>
        <v>-0.454545454545455</v>
      </c>
      <c r="I644" s="9">
        <f t="shared" si="27"/>
        <v>1</v>
      </c>
      <c r="J644" s="9">
        <f t="shared" si="28"/>
        <v>0.0909090909090908</v>
      </c>
      <c r="K644" s="9">
        <f t="shared" si="28"/>
        <v>4.16666666666667</v>
      </c>
      <c r="L644" s="9">
        <f t="shared" si="29"/>
        <v>1.81818181818182</v>
      </c>
    </row>
    <row r="645" spans="2:12">
      <c r="B645" s="7" t="s">
        <v>751</v>
      </c>
      <c r="C645" s="7" t="s">
        <v>36</v>
      </c>
      <c r="D645" s="8">
        <v>1.1</v>
      </c>
      <c r="E645" s="8">
        <v>0.6</v>
      </c>
      <c r="F645" s="8">
        <v>1.1</v>
      </c>
      <c r="G645" s="8">
        <f>VLOOKUP(B645,'[1]06-07-2020'!$B$3:G2268,6,0)</f>
        <v>1.55</v>
      </c>
      <c r="H645" s="9">
        <f t="shared" si="27"/>
        <v>-0.454545454545455</v>
      </c>
      <c r="I645" s="9">
        <f t="shared" si="27"/>
        <v>0.833333333333334</v>
      </c>
      <c r="J645" s="9">
        <f t="shared" si="28"/>
        <v>0</v>
      </c>
      <c r="K645" s="9">
        <f t="shared" si="28"/>
        <v>1.58333333333333</v>
      </c>
      <c r="L645" s="9">
        <f t="shared" si="29"/>
        <v>0.409090909090909</v>
      </c>
    </row>
    <row r="646" spans="2:12">
      <c r="B646" s="7" t="s">
        <v>752</v>
      </c>
      <c r="C646" s="7" t="s">
        <v>97</v>
      </c>
      <c r="D646" s="8">
        <v>1.1</v>
      </c>
      <c r="E646" s="8">
        <v>0.6</v>
      </c>
      <c r="F646" s="8">
        <v>1.2</v>
      </c>
      <c r="G646" s="8">
        <f>VLOOKUP(B646,'[1]06-07-2020'!$B$3:G2269,6,0)</f>
        <v>2.3</v>
      </c>
      <c r="H646" s="9">
        <f t="shared" si="27"/>
        <v>-0.454545454545455</v>
      </c>
      <c r="I646" s="9">
        <f t="shared" si="27"/>
        <v>1</v>
      </c>
      <c r="J646" s="9">
        <f t="shared" si="28"/>
        <v>0.0909090909090908</v>
      </c>
      <c r="K646" s="9">
        <f t="shared" si="28"/>
        <v>2.83333333333333</v>
      </c>
      <c r="L646" s="9">
        <f t="shared" si="29"/>
        <v>1.09090909090909</v>
      </c>
    </row>
    <row r="647" spans="2:12">
      <c r="B647" s="7" t="s">
        <v>753</v>
      </c>
      <c r="C647" s="7" t="s">
        <v>111</v>
      </c>
      <c r="D647" s="8">
        <v>0.55</v>
      </c>
      <c r="E647" s="8">
        <v>0.3</v>
      </c>
      <c r="F647" s="8">
        <v>0.8</v>
      </c>
      <c r="G647" s="8">
        <f>VLOOKUP(B647,'[1]06-07-2020'!$B$3:G2270,6,0)</f>
        <v>1.2</v>
      </c>
      <c r="H647" s="9">
        <f t="shared" ref="H647:I710" si="30">+(E647-D647)/D647</f>
        <v>-0.454545454545455</v>
      </c>
      <c r="I647" s="9">
        <f t="shared" si="30"/>
        <v>1.66666666666667</v>
      </c>
      <c r="J647" s="9">
        <f t="shared" ref="J647:K710" si="31">+(F647-D647)/D647</f>
        <v>0.454545454545455</v>
      </c>
      <c r="K647" s="9">
        <f t="shared" si="31"/>
        <v>3</v>
      </c>
      <c r="L647" s="9">
        <f t="shared" si="29"/>
        <v>1.18181818181818</v>
      </c>
    </row>
    <row r="648" spans="2:12">
      <c r="B648" s="7" t="s">
        <v>754</v>
      </c>
      <c r="C648" s="7" t="s">
        <v>54</v>
      </c>
      <c r="D648" s="8">
        <v>270</v>
      </c>
      <c r="E648" s="8">
        <v>147.3</v>
      </c>
      <c r="F648" s="8">
        <v>193.25</v>
      </c>
      <c r="G648" s="8">
        <f>VLOOKUP(B648,'[1]06-07-2020'!$B$3:G2271,6,0)</f>
        <v>190.35</v>
      </c>
      <c r="H648" s="9">
        <f t="shared" si="30"/>
        <v>-0.454444444444444</v>
      </c>
      <c r="I648" s="9">
        <f t="shared" si="30"/>
        <v>0.311948404616429</v>
      </c>
      <c r="J648" s="9">
        <f t="shared" si="31"/>
        <v>-0.284259259259259</v>
      </c>
      <c r="K648" s="9">
        <f t="shared" si="31"/>
        <v>0.292260692464358</v>
      </c>
      <c r="L648" s="9">
        <f t="shared" ref="L648:L711" si="32">+(G648-D648)/D648</f>
        <v>-0.295</v>
      </c>
    </row>
    <row r="649" spans="2:12">
      <c r="B649" s="7" t="s">
        <v>755</v>
      </c>
      <c r="C649" s="7" t="s">
        <v>21</v>
      </c>
      <c r="D649" s="8">
        <v>1297.3</v>
      </c>
      <c r="E649" s="8">
        <v>707.9</v>
      </c>
      <c r="F649" s="8">
        <v>955.25</v>
      </c>
      <c r="G649" s="8">
        <f>VLOOKUP(B649,'[1]06-07-2020'!$B$3:G2272,6,0)</f>
        <v>951.2</v>
      </c>
      <c r="H649" s="9">
        <f t="shared" si="30"/>
        <v>-0.454328220149541</v>
      </c>
      <c r="I649" s="9">
        <f t="shared" si="30"/>
        <v>0.349413759005509</v>
      </c>
      <c r="J649" s="9">
        <f t="shared" si="31"/>
        <v>-0.263662992368766</v>
      </c>
      <c r="K649" s="9">
        <f t="shared" si="31"/>
        <v>0.343692611950841</v>
      </c>
      <c r="L649" s="9">
        <f t="shared" si="32"/>
        <v>-0.266784860864873</v>
      </c>
    </row>
    <row r="650" spans="2:12">
      <c r="B650" s="7" t="s">
        <v>756</v>
      </c>
      <c r="C650" s="7" t="s">
        <v>44</v>
      </c>
      <c r="D650" s="8">
        <v>136.05</v>
      </c>
      <c r="E650" s="8">
        <v>74.25</v>
      </c>
      <c r="F650" s="8">
        <v>91.25</v>
      </c>
      <c r="G650" s="8">
        <f>VLOOKUP(B650,'[1]06-07-2020'!$B$3:G2273,6,0)</f>
        <v>99.2</v>
      </c>
      <c r="H650" s="9">
        <f t="shared" si="30"/>
        <v>-0.454244762954796</v>
      </c>
      <c r="I650" s="9">
        <f t="shared" si="30"/>
        <v>0.228956228956229</v>
      </c>
      <c r="J650" s="9">
        <f t="shared" si="31"/>
        <v>-0.329290701947813</v>
      </c>
      <c r="K650" s="9">
        <f t="shared" si="31"/>
        <v>0.336026936026936</v>
      </c>
      <c r="L650" s="9">
        <f t="shared" si="32"/>
        <v>-0.270856302829842</v>
      </c>
    </row>
    <row r="651" spans="2:12">
      <c r="B651" s="7" t="s">
        <v>757</v>
      </c>
      <c r="C651" s="7" t="s">
        <v>54</v>
      </c>
      <c r="D651" s="8">
        <v>466.15</v>
      </c>
      <c r="E651" s="8">
        <v>254.5</v>
      </c>
      <c r="F651" s="8">
        <v>314.9</v>
      </c>
      <c r="G651" s="8">
        <f>VLOOKUP(B651,'[1]06-07-2020'!$B$3:G2274,6,0)</f>
        <v>386.25</v>
      </c>
      <c r="H651" s="9">
        <f t="shared" si="30"/>
        <v>-0.454038399656763</v>
      </c>
      <c r="I651" s="9">
        <f t="shared" si="30"/>
        <v>0.237328094302554</v>
      </c>
      <c r="J651" s="9">
        <f t="shared" si="31"/>
        <v>-0.32446637348493</v>
      </c>
      <c r="K651" s="9">
        <f t="shared" si="31"/>
        <v>0.517681728880157</v>
      </c>
      <c r="L651" s="9">
        <f t="shared" si="32"/>
        <v>-0.171404054488898</v>
      </c>
    </row>
    <row r="652" spans="2:12">
      <c r="B652" s="7" t="s">
        <v>758</v>
      </c>
      <c r="C652" s="7" t="s">
        <v>81</v>
      </c>
      <c r="D652" s="8">
        <v>34.7</v>
      </c>
      <c r="E652" s="8">
        <v>18.95</v>
      </c>
      <c r="F652" s="8">
        <v>24.25</v>
      </c>
      <c r="G652" s="8">
        <f>VLOOKUP(B652,'[1]06-07-2020'!$B$3:G2275,6,0)</f>
        <v>25.4</v>
      </c>
      <c r="H652" s="9">
        <f t="shared" si="30"/>
        <v>-0.453890489913545</v>
      </c>
      <c r="I652" s="9">
        <f t="shared" si="30"/>
        <v>0.279683377308707</v>
      </c>
      <c r="J652" s="9">
        <f t="shared" si="31"/>
        <v>-0.301152737752161</v>
      </c>
      <c r="K652" s="9">
        <f t="shared" si="31"/>
        <v>0.340369393139842</v>
      </c>
      <c r="L652" s="9">
        <f t="shared" si="32"/>
        <v>-0.268011527377522</v>
      </c>
    </row>
    <row r="653" spans="2:12">
      <c r="B653" s="7" t="s">
        <v>759</v>
      </c>
      <c r="C653" s="7" t="s">
        <v>227</v>
      </c>
      <c r="D653" s="8">
        <v>31.3</v>
      </c>
      <c r="E653" s="8">
        <v>17.1</v>
      </c>
      <c r="F653" s="8">
        <v>38.1</v>
      </c>
      <c r="G653" s="8">
        <f>VLOOKUP(B653,'[1]06-07-2020'!$B$3:G2276,6,0)</f>
        <v>36.35</v>
      </c>
      <c r="H653" s="9">
        <f t="shared" si="30"/>
        <v>-0.453674121405751</v>
      </c>
      <c r="I653" s="9">
        <f t="shared" si="30"/>
        <v>1.2280701754386</v>
      </c>
      <c r="J653" s="9">
        <f t="shared" si="31"/>
        <v>0.217252396166134</v>
      </c>
      <c r="K653" s="9">
        <f t="shared" si="31"/>
        <v>1.12573099415205</v>
      </c>
      <c r="L653" s="9">
        <f t="shared" si="32"/>
        <v>0.161341853035144</v>
      </c>
    </row>
    <row r="654" spans="2:12">
      <c r="B654" s="7" t="s">
        <v>760</v>
      </c>
      <c r="C654" s="7" t="s">
        <v>166</v>
      </c>
      <c r="D654" s="8">
        <v>411.85</v>
      </c>
      <c r="E654" s="8">
        <v>225.05</v>
      </c>
      <c r="F654" s="8">
        <v>397.5</v>
      </c>
      <c r="G654" s="8">
        <f>VLOOKUP(B654,'[1]06-07-2020'!$B$3:G2277,6,0)</f>
        <v>584.2</v>
      </c>
      <c r="H654" s="9">
        <f t="shared" si="30"/>
        <v>-0.453563190481972</v>
      </c>
      <c r="I654" s="9">
        <f t="shared" si="30"/>
        <v>0.766274161297489</v>
      </c>
      <c r="J654" s="9">
        <f t="shared" si="31"/>
        <v>-0.0348427825664684</v>
      </c>
      <c r="K654" s="9">
        <f t="shared" si="31"/>
        <v>1.59586758498112</v>
      </c>
      <c r="L654" s="9">
        <f t="shared" si="32"/>
        <v>0.41847760106835</v>
      </c>
    </row>
    <row r="655" spans="2:12">
      <c r="B655" s="7" t="s">
        <v>761</v>
      </c>
      <c r="C655" s="7" t="s">
        <v>60</v>
      </c>
      <c r="D655" s="8">
        <v>344.05</v>
      </c>
      <c r="E655" s="8">
        <v>188.05</v>
      </c>
      <c r="F655" s="8">
        <v>243.65</v>
      </c>
      <c r="G655" s="8">
        <f>VLOOKUP(B655,'[1]06-07-2020'!$B$3:G2278,6,0)</f>
        <v>265.85</v>
      </c>
      <c r="H655" s="9">
        <f t="shared" si="30"/>
        <v>-0.453422467664584</v>
      </c>
      <c r="I655" s="9">
        <f t="shared" si="30"/>
        <v>0.295666046264291</v>
      </c>
      <c r="J655" s="9">
        <f t="shared" si="31"/>
        <v>-0.291818049702078</v>
      </c>
      <c r="K655" s="9">
        <f t="shared" si="31"/>
        <v>0.413719755384206</v>
      </c>
      <c r="L655" s="9">
        <f t="shared" si="32"/>
        <v>-0.227292544688272</v>
      </c>
    </row>
    <row r="656" spans="2:12">
      <c r="B656" s="7" t="s">
        <v>762</v>
      </c>
      <c r="C656" s="7" t="s">
        <v>72</v>
      </c>
      <c r="D656" s="8">
        <v>3.2</v>
      </c>
      <c r="E656" s="8">
        <v>1.75</v>
      </c>
      <c r="F656" s="8">
        <v>2.8</v>
      </c>
      <c r="G656" s="8">
        <f>VLOOKUP(B656,'[1]06-07-2020'!$B$3:G2279,6,0)</f>
        <v>3.35</v>
      </c>
      <c r="H656" s="9">
        <f t="shared" si="30"/>
        <v>-0.453125</v>
      </c>
      <c r="I656" s="9">
        <f t="shared" si="30"/>
        <v>0.6</v>
      </c>
      <c r="J656" s="9">
        <f t="shared" si="31"/>
        <v>-0.125</v>
      </c>
      <c r="K656" s="9">
        <f t="shared" si="31"/>
        <v>0.914285714285714</v>
      </c>
      <c r="L656" s="9">
        <f t="shared" si="32"/>
        <v>0.046875</v>
      </c>
    </row>
    <row r="657" spans="2:12">
      <c r="B657" s="7" t="s">
        <v>763</v>
      </c>
      <c r="C657" s="7" t="s">
        <v>62</v>
      </c>
      <c r="D657" s="8">
        <v>143.05</v>
      </c>
      <c r="E657" s="8">
        <v>78.25</v>
      </c>
      <c r="F657" s="8">
        <v>118.5</v>
      </c>
      <c r="G657" s="8">
        <f>VLOOKUP(B657,'[1]06-07-2020'!$B$3:G2280,6,0)</f>
        <v>118.5</v>
      </c>
      <c r="H657" s="9">
        <f t="shared" si="30"/>
        <v>-0.452988465571479</v>
      </c>
      <c r="I657" s="9">
        <f t="shared" si="30"/>
        <v>0.514376996805112</v>
      </c>
      <c r="J657" s="9">
        <f t="shared" si="31"/>
        <v>-0.17161831527438</v>
      </c>
      <c r="K657" s="9">
        <f t="shared" si="31"/>
        <v>0.514376996805112</v>
      </c>
      <c r="L657" s="9">
        <f t="shared" si="32"/>
        <v>-0.17161831527438</v>
      </c>
    </row>
    <row r="658" spans="2:12">
      <c r="B658" s="7" t="s">
        <v>764</v>
      </c>
      <c r="C658" s="7" t="s">
        <v>457</v>
      </c>
      <c r="D658" s="8">
        <v>289</v>
      </c>
      <c r="E658" s="8">
        <v>158.1</v>
      </c>
      <c r="F658" s="8">
        <v>243.1</v>
      </c>
      <c r="G658" s="8">
        <f>VLOOKUP(B658,'[1]06-07-2020'!$B$3:G2281,6,0)</f>
        <v>428.85</v>
      </c>
      <c r="H658" s="9">
        <f t="shared" si="30"/>
        <v>-0.452941176470588</v>
      </c>
      <c r="I658" s="9">
        <f t="shared" si="30"/>
        <v>0.537634408602151</v>
      </c>
      <c r="J658" s="9">
        <f t="shared" si="31"/>
        <v>-0.158823529411765</v>
      </c>
      <c r="K658" s="9">
        <f t="shared" si="31"/>
        <v>1.71252371916509</v>
      </c>
      <c r="L658" s="9">
        <f t="shared" si="32"/>
        <v>0.483910034602076</v>
      </c>
    </row>
    <row r="659" spans="2:12">
      <c r="B659" s="7" t="s">
        <v>765</v>
      </c>
      <c r="C659" s="7" t="s">
        <v>86</v>
      </c>
      <c r="D659" s="8">
        <v>182.15</v>
      </c>
      <c r="E659" s="8">
        <v>99.65</v>
      </c>
      <c r="F659" s="8">
        <v>168.35</v>
      </c>
      <c r="G659" s="8">
        <f>VLOOKUP(B659,'[1]06-07-2020'!$B$3:G2282,6,0)</f>
        <v>235.25</v>
      </c>
      <c r="H659" s="9">
        <f t="shared" si="30"/>
        <v>-0.452923414768048</v>
      </c>
      <c r="I659" s="9">
        <f t="shared" si="30"/>
        <v>0.68941294530858</v>
      </c>
      <c r="J659" s="9">
        <f t="shared" si="31"/>
        <v>-0.0757617348339281</v>
      </c>
      <c r="K659" s="9">
        <f t="shared" si="31"/>
        <v>1.3607626693427</v>
      </c>
      <c r="L659" s="9">
        <f t="shared" si="32"/>
        <v>0.291517979687071</v>
      </c>
    </row>
    <row r="660" spans="2:12">
      <c r="B660" s="7" t="s">
        <v>766</v>
      </c>
      <c r="C660" s="7" t="s">
        <v>81</v>
      </c>
      <c r="D660" s="8">
        <v>319</v>
      </c>
      <c r="E660" s="8">
        <v>174.6</v>
      </c>
      <c r="F660" s="8">
        <v>169.75</v>
      </c>
      <c r="G660" s="8">
        <f>VLOOKUP(B660,'[1]06-07-2020'!$B$3:G2283,6,0)</f>
        <v>200</v>
      </c>
      <c r="H660" s="9">
        <f t="shared" si="30"/>
        <v>-0.452664576802508</v>
      </c>
      <c r="I660" s="9">
        <f t="shared" si="30"/>
        <v>-0.0277777777777777</v>
      </c>
      <c r="J660" s="9">
        <f t="shared" si="31"/>
        <v>-0.467868338557994</v>
      </c>
      <c r="K660" s="9">
        <f t="shared" si="31"/>
        <v>0.145475372279496</v>
      </c>
      <c r="L660" s="9">
        <f t="shared" si="32"/>
        <v>-0.373040752351097</v>
      </c>
    </row>
    <row r="661" spans="2:12">
      <c r="B661" s="7" t="s">
        <v>767</v>
      </c>
      <c r="C661" s="7" t="s">
        <v>582</v>
      </c>
      <c r="D661" s="8">
        <v>221.5</v>
      </c>
      <c r="E661" s="8">
        <v>121.3</v>
      </c>
      <c r="F661" s="8">
        <v>196.75</v>
      </c>
      <c r="G661" s="8">
        <f>VLOOKUP(B661,'[1]06-07-2020'!$B$3:G2284,6,0)</f>
        <v>223.05</v>
      </c>
      <c r="H661" s="9">
        <f t="shared" si="30"/>
        <v>-0.452370203160271</v>
      </c>
      <c r="I661" s="9">
        <f t="shared" si="30"/>
        <v>0.622011541632317</v>
      </c>
      <c r="J661" s="9">
        <f t="shared" si="31"/>
        <v>-0.111738148984199</v>
      </c>
      <c r="K661" s="9">
        <f t="shared" si="31"/>
        <v>0.838829348722177</v>
      </c>
      <c r="L661" s="9">
        <f t="shared" si="32"/>
        <v>0.00699774266365694</v>
      </c>
    </row>
    <row r="662" spans="2:12">
      <c r="B662" s="7" t="s">
        <v>768</v>
      </c>
      <c r="C662" s="7" t="s">
        <v>194</v>
      </c>
      <c r="D662" s="8">
        <v>224.6</v>
      </c>
      <c r="E662" s="8">
        <v>123</v>
      </c>
      <c r="F662" s="8">
        <v>190.7</v>
      </c>
      <c r="G662" s="8">
        <f>VLOOKUP(B662,'[1]06-07-2020'!$B$3:G2285,6,0)</f>
        <v>227.35</v>
      </c>
      <c r="H662" s="9">
        <f t="shared" si="30"/>
        <v>-0.452359750667854</v>
      </c>
      <c r="I662" s="9">
        <f t="shared" si="30"/>
        <v>0.550406504065041</v>
      </c>
      <c r="J662" s="9">
        <f t="shared" si="31"/>
        <v>-0.15093499554764</v>
      </c>
      <c r="K662" s="9">
        <f t="shared" si="31"/>
        <v>0.848373983739837</v>
      </c>
      <c r="L662" s="9">
        <f t="shared" si="32"/>
        <v>0.0122439893143366</v>
      </c>
    </row>
    <row r="663" spans="2:12">
      <c r="B663" s="7" t="s">
        <v>769</v>
      </c>
      <c r="C663" s="7" t="s">
        <v>30</v>
      </c>
      <c r="D663" s="8">
        <v>400.4</v>
      </c>
      <c r="E663" s="8">
        <v>219.3</v>
      </c>
      <c r="F663" s="8">
        <v>293.1</v>
      </c>
      <c r="G663" s="8">
        <f>VLOOKUP(B663,'[1]06-07-2020'!$B$3:G2286,6,0)</f>
        <v>282.9</v>
      </c>
      <c r="H663" s="9">
        <f t="shared" si="30"/>
        <v>-0.452297702297702</v>
      </c>
      <c r="I663" s="9">
        <f t="shared" si="30"/>
        <v>0.336525307797538</v>
      </c>
      <c r="J663" s="9">
        <f t="shared" si="31"/>
        <v>-0.267982017982018</v>
      </c>
      <c r="K663" s="9">
        <f t="shared" si="31"/>
        <v>0.290013679890561</v>
      </c>
      <c r="L663" s="9">
        <f t="shared" si="32"/>
        <v>-0.293456543456543</v>
      </c>
    </row>
    <row r="664" spans="2:12">
      <c r="B664" s="7" t="s">
        <v>770</v>
      </c>
      <c r="C664" s="7" t="s">
        <v>240</v>
      </c>
      <c r="D664" s="8">
        <v>14.15</v>
      </c>
      <c r="E664" s="8">
        <v>7.75</v>
      </c>
      <c r="F664" s="8">
        <v>18.8</v>
      </c>
      <c r="G664" s="8">
        <f>VLOOKUP(B664,'[1]06-07-2020'!$B$3:G2287,6,0)</f>
        <v>19</v>
      </c>
      <c r="H664" s="9">
        <f t="shared" si="30"/>
        <v>-0.452296819787986</v>
      </c>
      <c r="I664" s="9">
        <f t="shared" si="30"/>
        <v>1.4258064516129</v>
      </c>
      <c r="J664" s="9">
        <f t="shared" si="31"/>
        <v>0.328621908127208</v>
      </c>
      <c r="K664" s="9">
        <f t="shared" si="31"/>
        <v>1.45161290322581</v>
      </c>
      <c r="L664" s="9">
        <f t="shared" si="32"/>
        <v>0.342756183745583</v>
      </c>
    </row>
    <row r="665" spans="2:12">
      <c r="B665" s="7" t="s">
        <v>771</v>
      </c>
      <c r="C665" s="7" t="s">
        <v>111</v>
      </c>
      <c r="D665" s="8">
        <v>828.35</v>
      </c>
      <c r="E665" s="8">
        <v>453.9</v>
      </c>
      <c r="F665" s="8">
        <v>742.75</v>
      </c>
      <c r="G665" s="8">
        <f>VLOOKUP(B665,'[1]06-07-2020'!$B$3:G2288,6,0)</f>
        <v>828.2</v>
      </c>
      <c r="H665" s="9">
        <f t="shared" si="30"/>
        <v>-0.452043218446309</v>
      </c>
      <c r="I665" s="9">
        <f t="shared" si="30"/>
        <v>0.636373650583829</v>
      </c>
      <c r="J665" s="9">
        <f t="shared" si="31"/>
        <v>-0.103337961006821</v>
      </c>
      <c r="K665" s="9">
        <f t="shared" si="31"/>
        <v>0.8246309759859</v>
      </c>
      <c r="L665" s="9">
        <f t="shared" si="32"/>
        <v>-0.000181082875596037</v>
      </c>
    </row>
    <row r="666" spans="2:12">
      <c r="B666" s="7" t="s">
        <v>772</v>
      </c>
      <c r="C666" s="7" t="s">
        <v>237</v>
      </c>
      <c r="D666" s="8">
        <v>115.95</v>
      </c>
      <c r="E666" s="8">
        <v>63.6</v>
      </c>
      <c r="F666" s="8">
        <v>97.2</v>
      </c>
      <c r="G666" s="8">
        <f>VLOOKUP(B666,'[1]06-07-2020'!$B$3:G2289,6,0)</f>
        <v>107.95</v>
      </c>
      <c r="H666" s="9">
        <f t="shared" si="30"/>
        <v>-0.451487710219922</v>
      </c>
      <c r="I666" s="9">
        <f t="shared" si="30"/>
        <v>0.528301886792453</v>
      </c>
      <c r="J666" s="9">
        <f t="shared" si="31"/>
        <v>-0.161707632600259</v>
      </c>
      <c r="K666" s="9">
        <f t="shared" si="31"/>
        <v>0.697327044025157</v>
      </c>
      <c r="L666" s="9">
        <f t="shared" si="32"/>
        <v>-0.0689952565761104</v>
      </c>
    </row>
    <row r="667" spans="2:12">
      <c r="B667" s="7" t="s">
        <v>773</v>
      </c>
      <c r="C667" s="7" t="s">
        <v>237</v>
      </c>
      <c r="D667" s="8">
        <v>108.25</v>
      </c>
      <c r="E667" s="8">
        <v>59.45</v>
      </c>
      <c r="F667" s="8">
        <v>81.7</v>
      </c>
      <c r="G667" s="8">
        <f>VLOOKUP(B667,'[1]06-07-2020'!$B$3:G2290,6,0)</f>
        <v>81.4</v>
      </c>
      <c r="H667" s="9">
        <f t="shared" si="30"/>
        <v>-0.45080831408776</v>
      </c>
      <c r="I667" s="9">
        <f t="shared" si="30"/>
        <v>0.374264087468461</v>
      </c>
      <c r="J667" s="9">
        <f t="shared" si="31"/>
        <v>-0.24526558891455</v>
      </c>
      <c r="K667" s="9">
        <f t="shared" si="31"/>
        <v>0.369217830109336</v>
      </c>
      <c r="L667" s="9">
        <f t="shared" si="32"/>
        <v>-0.248036951501155</v>
      </c>
    </row>
    <row r="668" spans="2:12">
      <c r="B668" s="7" t="s">
        <v>774</v>
      </c>
      <c r="C668" s="7" t="s">
        <v>237</v>
      </c>
      <c r="D668" s="8">
        <v>154.75</v>
      </c>
      <c r="E668" s="8">
        <v>85</v>
      </c>
      <c r="F668" s="8">
        <v>142.75</v>
      </c>
      <c r="G668" s="8">
        <f>VLOOKUP(B668,'[1]06-07-2020'!$B$3:G2291,6,0)</f>
        <v>156.1</v>
      </c>
      <c r="H668" s="9">
        <f t="shared" si="30"/>
        <v>-0.450726978998384</v>
      </c>
      <c r="I668" s="9">
        <f t="shared" si="30"/>
        <v>0.679411764705882</v>
      </c>
      <c r="J668" s="9">
        <f t="shared" si="31"/>
        <v>-0.0775444264943457</v>
      </c>
      <c r="K668" s="9">
        <f t="shared" si="31"/>
        <v>0.836470588235294</v>
      </c>
      <c r="L668" s="9">
        <f t="shared" si="32"/>
        <v>0.00872374798061386</v>
      </c>
    </row>
    <row r="669" spans="2:12">
      <c r="B669" s="7" t="s">
        <v>775</v>
      </c>
      <c r="C669" s="7" t="s">
        <v>81</v>
      </c>
      <c r="D669" s="8">
        <v>58.25</v>
      </c>
      <c r="E669" s="8">
        <v>32</v>
      </c>
      <c r="F669" s="8">
        <v>41.05</v>
      </c>
      <c r="G669" s="8">
        <f>VLOOKUP(B669,'[1]06-07-2020'!$B$3:G2292,6,0)</f>
        <v>48.75</v>
      </c>
      <c r="H669" s="9">
        <f t="shared" si="30"/>
        <v>-0.450643776824034</v>
      </c>
      <c r="I669" s="9">
        <f t="shared" si="30"/>
        <v>0.2828125</v>
      </c>
      <c r="J669" s="9">
        <f t="shared" si="31"/>
        <v>-0.295278969957082</v>
      </c>
      <c r="K669" s="9">
        <f t="shared" si="31"/>
        <v>0.5234375</v>
      </c>
      <c r="L669" s="9">
        <f t="shared" si="32"/>
        <v>-0.163090128755365</v>
      </c>
    </row>
    <row r="670" spans="2:12">
      <c r="B670" s="7" t="s">
        <v>776</v>
      </c>
      <c r="C670" s="7" t="s">
        <v>155</v>
      </c>
      <c r="D670" s="8">
        <v>1329.1</v>
      </c>
      <c r="E670" s="8">
        <v>730.25</v>
      </c>
      <c r="F670" s="8">
        <v>899.1</v>
      </c>
      <c r="G670" s="8">
        <f>VLOOKUP(B670,'[1]06-07-2020'!$B$3:G2293,6,0)</f>
        <v>900.15</v>
      </c>
      <c r="H670" s="9">
        <f t="shared" si="30"/>
        <v>-0.450568053570085</v>
      </c>
      <c r="I670" s="9">
        <f t="shared" si="30"/>
        <v>0.231222184183499</v>
      </c>
      <c r="J670" s="9">
        <f t="shared" si="31"/>
        <v>-0.323527198856369</v>
      </c>
      <c r="K670" s="9">
        <f t="shared" si="31"/>
        <v>0.232660047928791</v>
      </c>
      <c r="L670" s="9">
        <f t="shared" si="32"/>
        <v>-0.322737190580092</v>
      </c>
    </row>
    <row r="671" spans="2:12">
      <c r="B671" s="7" t="s">
        <v>777</v>
      </c>
      <c r="C671" s="7" t="s">
        <v>65</v>
      </c>
      <c r="D671" s="8">
        <v>2896.7</v>
      </c>
      <c r="E671" s="8">
        <v>1591.95</v>
      </c>
      <c r="F671" s="8">
        <v>2537.5</v>
      </c>
      <c r="G671" s="8">
        <f>VLOOKUP(B671,'[1]06-07-2020'!$B$3:G2294,6,0)</f>
        <v>2857.6</v>
      </c>
      <c r="H671" s="9">
        <f t="shared" si="30"/>
        <v>-0.450426347222702</v>
      </c>
      <c r="I671" s="9">
        <f t="shared" si="30"/>
        <v>0.593957096642482</v>
      </c>
      <c r="J671" s="9">
        <f t="shared" si="31"/>
        <v>-0.124003176027894</v>
      </c>
      <c r="K671" s="9">
        <f t="shared" si="31"/>
        <v>0.795031250981501</v>
      </c>
      <c r="L671" s="9">
        <f t="shared" si="32"/>
        <v>-0.0134981185486933</v>
      </c>
    </row>
    <row r="672" spans="2:12">
      <c r="B672" s="7" t="s">
        <v>778</v>
      </c>
      <c r="C672" s="7" t="s">
        <v>54</v>
      </c>
      <c r="D672" s="8">
        <v>41.45</v>
      </c>
      <c r="E672" s="8">
        <v>22.8</v>
      </c>
      <c r="F672" s="8">
        <v>27.5</v>
      </c>
      <c r="G672" s="8">
        <f>VLOOKUP(B672,'[1]06-07-2020'!$B$3:G2295,6,0)</f>
        <v>29.9</v>
      </c>
      <c r="H672" s="9">
        <f t="shared" si="30"/>
        <v>-0.449939686369119</v>
      </c>
      <c r="I672" s="9">
        <f t="shared" si="30"/>
        <v>0.206140350877193</v>
      </c>
      <c r="J672" s="9">
        <f t="shared" si="31"/>
        <v>-0.336550060313631</v>
      </c>
      <c r="K672" s="9">
        <f t="shared" si="31"/>
        <v>0.31140350877193</v>
      </c>
      <c r="L672" s="9">
        <f t="shared" si="32"/>
        <v>-0.278648974668275</v>
      </c>
    </row>
    <row r="673" spans="2:12">
      <c r="B673" s="7" t="s">
        <v>779</v>
      </c>
      <c r="C673" s="7" t="s">
        <v>28</v>
      </c>
      <c r="D673" s="8">
        <v>36.35</v>
      </c>
      <c r="E673" s="8">
        <v>20</v>
      </c>
      <c r="F673" s="8">
        <v>27.75</v>
      </c>
      <c r="G673" s="8">
        <f>VLOOKUP(B673,'[1]06-07-2020'!$B$3:G2296,6,0)</f>
        <v>43.55</v>
      </c>
      <c r="H673" s="9">
        <f t="shared" si="30"/>
        <v>-0.449793672627235</v>
      </c>
      <c r="I673" s="9">
        <f t="shared" si="30"/>
        <v>0.3875</v>
      </c>
      <c r="J673" s="9">
        <f t="shared" si="31"/>
        <v>-0.236588720770289</v>
      </c>
      <c r="K673" s="9">
        <f t="shared" si="31"/>
        <v>1.1775</v>
      </c>
      <c r="L673" s="9">
        <f t="shared" si="32"/>
        <v>0.198074277854195</v>
      </c>
    </row>
    <row r="674" spans="2:12">
      <c r="B674" s="7" t="s">
        <v>780</v>
      </c>
      <c r="C674" s="7" t="s">
        <v>58</v>
      </c>
      <c r="D674" s="8">
        <v>126.5</v>
      </c>
      <c r="E674" s="8">
        <v>69.7</v>
      </c>
      <c r="F674" s="8">
        <v>77.6</v>
      </c>
      <c r="G674" s="8">
        <f>VLOOKUP(B674,'[1]06-07-2020'!$B$3:G2297,6,0)</f>
        <v>77.95</v>
      </c>
      <c r="H674" s="9">
        <f t="shared" si="30"/>
        <v>-0.44901185770751</v>
      </c>
      <c r="I674" s="9">
        <f t="shared" si="30"/>
        <v>0.113342898134864</v>
      </c>
      <c r="J674" s="9">
        <f t="shared" si="31"/>
        <v>-0.386561264822134</v>
      </c>
      <c r="K674" s="9">
        <f t="shared" si="31"/>
        <v>0.118364418938307</v>
      </c>
      <c r="L674" s="9">
        <f t="shared" si="32"/>
        <v>-0.383794466403162</v>
      </c>
    </row>
    <row r="675" spans="2:12">
      <c r="B675" s="7" t="s">
        <v>781</v>
      </c>
      <c r="C675" s="7" t="s">
        <v>23</v>
      </c>
      <c r="D675" s="8">
        <v>23.95</v>
      </c>
      <c r="E675" s="8">
        <v>13.2</v>
      </c>
      <c r="F675" s="8">
        <v>20.25</v>
      </c>
      <c r="G675" s="8">
        <f>VLOOKUP(B675,'[1]06-07-2020'!$B$3:G2298,6,0)</f>
        <v>19.9</v>
      </c>
      <c r="H675" s="9">
        <f t="shared" si="30"/>
        <v>-0.448851774530271</v>
      </c>
      <c r="I675" s="9">
        <f t="shared" si="30"/>
        <v>0.534090909090909</v>
      </c>
      <c r="J675" s="9">
        <f t="shared" si="31"/>
        <v>-0.154488517745303</v>
      </c>
      <c r="K675" s="9">
        <f t="shared" si="31"/>
        <v>0.507575757575758</v>
      </c>
      <c r="L675" s="9">
        <f t="shared" si="32"/>
        <v>-0.169102296450939</v>
      </c>
    </row>
    <row r="676" spans="2:12">
      <c r="B676" s="7" t="s">
        <v>782</v>
      </c>
      <c r="C676" s="7" t="s">
        <v>141</v>
      </c>
      <c r="D676" s="8">
        <v>5.35</v>
      </c>
      <c r="E676" s="8">
        <v>2.95</v>
      </c>
      <c r="F676" s="8">
        <v>5.9</v>
      </c>
      <c r="G676" s="8">
        <f>VLOOKUP(B676,'[1]06-07-2020'!$B$3:G2299,6,0)</f>
        <v>6.35</v>
      </c>
      <c r="H676" s="9">
        <f t="shared" si="30"/>
        <v>-0.448598130841121</v>
      </c>
      <c r="I676" s="9">
        <f t="shared" si="30"/>
        <v>1</v>
      </c>
      <c r="J676" s="9">
        <f t="shared" si="31"/>
        <v>0.102803738317757</v>
      </c>
      <c r="K676" s="9">
        <f t="shared" si="31"/>
        <v>1.15254237288136</v>
      </c>
      <c r="L676" s="9">
        <f t="shared" si="32"/>
        <v>0.186915887850467</v>
      </c>
    </row>
    <row r="677" spans="2:12">
      <c r="B677" s="7" t="s">
        <v>783</v>
      </c>
      <c r="C677" s="7" t="s">
        <v>231</v>
      </c>
      <c r="D677" s="8">
        <v>6.8</v>
      </c>
      <c r="E677" s="8">
        <v>3.75</v>
      </c>
      <c r="F677" s="8">
        <v>6.9</v>
      </c>
      <c r="G677" s="8">
        <f>VLOOKUP(B677,'[1]06-07-2020'!$B$3:G2300,6,0)</f>
        <v>11.45</v>
      </c>
      <c r="H677" s="9">
        <f t="shared" si="30"/>
        <v>-0.448529411764706</v>
      </c>
      <c r="I677" s="9">
        <f t="shared" si="30"/>
        <v>0.84</v>
      </c>
      <c r="J677" s="9">
        <f t="shared" si="31"/>
        <v>0.0147058823529413</v>
      </c>
      <c r="K677" s="9">
        <f t="shared" si="31"/>
        <v>2.05333333333333</v>
      </c>
      <c r="L677" s="9">
        <f t="shared" si="32"/>
        <v>0.683823529411765</v>
      </c>
    </row>
    <row r="678" spans="2:12">
      <c r="B678" s="7" t="s">
        <v>784</v>
      </c>
      <c r="C678" s="7" t="s">
        <v>126</v>
      </c>
      <c r="D678" s="8">
        <v>13.95</v>
      </c>
      <c r="E678" s="8">
        <v>7.7</v>
      </c>
      <c r="F678" s="8">
        <v>12.1</v>
      </c>
      <c r="G678" s="8">
        <f>VLOOKUP(B678,'[1]06-07-2020'!$B$3:G2301,6,0)</f>
        <v>15.15</v>
      </c>
      <c r="H678" s="9">
        <f t="shared" si="30"/>
        <v>-0.448028673835125</v>
      </c>
      <c r="I678" s="9">
        <f t="shared" si="30"/>
        <v>0.571428571428571</v>
      </c>
      <c r="J678" s="9">
        <f t="shared" si="31"/>
        <v>-0.132616487455197</v>
      </c>
      <c r="K678" s="9">
        <f t="shared" si="31"/>
        <v>0.967532467532468</v>
      </c>
      <c r="L678" s="9">
        <f t="shared" si="32"/>
        <v>0.0860215053763442</v>
      </c>
    </row>
    <row r="679" spans="2:12">
      <c r="B679" s="7" t="s">
        <v>785</v>
      </c>
      <c r="C679" s="7" t="s">
        <v>708</v>
      </c>
      <c r="D679" s="8">
        <v>122.65</v>
      </c>
      <c r="E679" s="8">
        <v>67.7</v>
      </c>
      <c r="F679" s="8">
        <v>147.7</v>
      </c>
      <c r="G679" s="8">
        <f>VLOOKUP(B679,'[1]06-07-2020'!$B$3:G2302,6,0)</f>
        <v>129.7</v>
      </c>
      <c r="H679" s="9">
        <f t="shared" si="30"/>
        <v>-0.448022829188748</v>
      </c>
      <c r="I679" s="9">
        <f t="shared" si="30"/>
        <v>1.18168389955687</v>
      </c>
      <c r="J679" s="9">
        <f t="shared" si="31"/>
        <v>0.204239706481859</v>
      </c>
      <c r="K679" s="9">
        <f t="shared" si="31"/>
        <v>0.915805022156573</v>
      </c>
      <c r="L679" s="9">
        <f t="shared" si="32"/>
        <v>0.0574806359559721</v>
      </c>
    </row>
    <row r="680" spans="2:12">
      <c r="B680" s="7" t="s">
        <v>786</v>
      </c>
      <c r="C680" s="7" t="s">
        <v>642</v>
      </c>
      <c r="D680" s="8">
        <v>10.5</v>
      </c>
      <c r="E680" s="8">
        <v>5.8</v>
      </c>
      <c r="F680" s="8">
        <v>8.5</v>
      </c>
      <c r="G680" s="8">
        <f>VLOOKUP(B680,'[1]06-07-2020'!$B$3:G2303,6,0)</f>
        <v>9.9</v>
      </c>
      <c r="H680" s="9">
        <f t="shared" si="30"/>
        <v>-0.447619047619048</v>
      </c>
      <c r="I680" s="9">
        <f t="shared" si="30"/>
        <v>0.46551724137931</v>
      </c>
      <c r="J680" s="9">
        <f t="shared" si="31"/>
        <v>-0.19047619047619</v>
      </c>
      <c r="K680" s="9">
        <f t="shared" si="31"/>
        <v>0.706896551724138</v>
      </c>
      <c r="L680" s="9">
        <f t="shared" si="32"/>
        <v>-0.0571428571428571</v>
      </c>
    </row>
    <row r="681" spans="2:12">
      <c r="B681" s="7" t="s">
        <v>787</v>
      </c>
      <c r="C681" s="7" t="s">
        <v>54</v>
      </c>
      <c r="D681" s="8">
        <v>43.35</v>
      </c>
      <c r="E681" s="8">
        <v>23.95</v>
      </c>
      <c r="F681" s="8">
        <v>31.4</v>
      </c>
      <c r="G681" s="8">
        <f>VLOOKUP(B681,'[1]06-07-2020'!$B$3:G2304,6,0)</f>
        <v>33.75</v>
      </c>
      <c r="H681" s="9">
        <f t="shared" si="30"/>
        <v>-0.447520184544406</v>
      </c>
      <c r="I681" s="9">
        <f t="shared" si="30"/>
        <v>0.311064718162839</v>
      </c>
      <c r="J681" s="9">
        <f t="shared" si="31"/>
        <v>-0.275663206459054</v>
      </c>
      <c r="K681" s="9">
        <f t="shared" si="31"/>
        <v>0.409185803757829</v>
      </c>
      <c r="L681" s="9">
        <f t="shared" si="32"/>
        <v>-0.221453287197232</v>
      </c>
    </row>
    <row r="682" spans="2:12">
      <c r="B682" s="7" t="s">
        <v>788</v>
      </c>
      <c r="C682" s="7" t="s">
        <v>255</v>
      </c>
      <c r="D682" s="8">
        <v>114.65</v>
      </c>
      <c r="E682" s="8">
        <v>63.35</v>
      </c>
      <c r="F682" s="8">
        <v>88.85</v>
      </c>
      <c r="G682" s="8">
        <f>VLOOKUP(B682,'[1]06-07-2020'!$B$3:G2305,6,0)</f>
        <v>85</v>
      </c>
      <c r="H682" s="9">
        <f t="shared" si="30"/>
        <v>-0.447448757086786</v>
      </c>
      <c r="I682" s="9">
        <f t="shared" si="30"/>
        <v>0.402525651144436</v>
      </c>
      <c r="J682" s="9">
        <f t="shared" si="31"/>
        <v>-0.225032708242477</v>
      </c>
      <c r="K682" s="9">
        <f t="shared" si="31"/>
        <v>0.341752170481452</v>
      </c>
      <c r="L682" s="9">
        <f t="shared" si="32"/>
        <v>-0.258613170518971</v>
      </c>
    </row>
    <row r="683" spans="2:12">
      <c r="B683" s="7" t="s">
        <v>789</v>
      </c>
      <c r="C683" s="7" t="s">
        <v>128</v>
      </c>
      <c r="D683" s="8">
        <v>70.3</v>
      </c>
      <c r="E683" s="8">
        <v>38.85</v>
      </c>
      <c r="F683" s="8">
        <v>61.55</v>
      </c>
      <c r="G683" s="8">
        <f>VLOOKUP(B683,'[1]06-07-2020'!$B$3:G2306,6,0)</f>
        <v>74.25</v>
      </c>
      <c r="H683" s="9">
        <f t="shared" si="30"/>
        <v>-0.447368421052632</v>
      </c>
      <c r="I683" s="9">
        <f t="shared" si="30"/>
        <v>0.584298584298584</v>
      </c>
      <c r="J683" s="9">
        <f t="shared" si="31"/>
        <v>-0.124466571834993</v>
      </c>
      <c r="K683" s="9">
        <f t="shared" si="31"/>
        <v>0.911196911196911</v>
      </c>
      <c r="L683" s="9">
        <f t="shared" si="32"/>
        <v>0.0561877667140825</v>
      </c>
    </row>
    <row r="684" spans="2:12">
      <c r="B684" s="7" t="s">
        <v>790</v>
      </c>
      <c r="C684" s="7" t="s">
        <v>231</v>
      </c>
      <c r="D684" s="8">
        <v>7.6</v>
      </c>
      <c r="E684" s="8">
        <v>4.2</v>
      </c>
      <c r="F684" s="8">
        <v>5.95</v>
      </c>
      <c r="G684" s="8">
        <f>VLOOKUP(B684,'[1]06-07-2020'!$B$3:G2307,6,0)</f>
        <v>5.5</v>
      </c>
      <c r="H684" s="9">
        <f t="shared" si="30"/>
        <v>-0.447368421052632</v>
      </c>
      <c r="I684" s="9">
        <f t="shared" si="30"/>
        <v>0.416666666666667</v>
      </c>
      <c r="J684" s="9">
        <f t="shared" si="31"/>
        <v>-0.217105263157895</v>
      </c>
      <c r="K684" s="9">
        <f t="shared" si="31"/>
        <v>0.309523809523809</v>
      </c>
      <c r="L684" s="9">
        <f t="shared" si="32"/>
        <v>-0.276315789473684</v>
      </c>
    </row>
    <row r="685" spans="2:12">
      <c r="B685" s="7" t="s">
        <v>791</v>
      </c>
      <c r="C685" s="7" t="s">
        <v>143</v>
      </c>
      <c r="D685" s="8">
        <v>537.4</v>
      </c>
      <c r="E685" s="8">
        <v>297</v>
      </c>
      <c r="F685" s="8">
        <v>522.5</v>
      </c>
      <c r="G685" s="8">
        <f>VLOOKUP(B685,'[1]06-07-2020'!$B$3:G2308,6,0)</f>
        <v>404.4</v>
      </c>
      <c r="H685" s="9">
        <f t="shared" si="30"/>
        <v>-0.447339039821362</v>
      </c>
      <c r="I685" s="9">
        <f t="shared" si="30"/>
        <v>0.759259259259259</v>
      </c>
      <c r="J685" s="9">
        <f t="shared" si="31"/>
        <v>-0.0277260885746185</v>
      </c>
      <c r="K685" s="9">
        <f t="shared" si="31"/>
        <v>0.361616161616162</v>
      </c>
      <c r="L685" s="9">
        <f t="shared" si="32"/>
        <v>-0.247487904726461</v>
      </c>
    </row>
    <row r="686" spans="2:12">
      <c r="B686" s="7" t="s">
        <v>792</v>
      </c>
      <c r="C686" s="7" t="s">
        <v>231</v>
      </c>
      <c r="D686" s="8">
        <v>56.9</v>
      </c>
      <c r="E686" s="8">
        <v>31.45</v>
      </c>
      <c r="F686" s="8">
        <v>42.3</v>
      </c>
      <c r="G686" s="8">
        <f>VLOOKUP(B686,'[1]06-07-2020'!$B$3:G2309,6,0)</f>
        <v>48.95</v>
      </c>
      <c r="H686" s="9">
        <f t="shared" si="30"/>
        <v>-0.447275922671353</v>
      </c>
      <c r="I686" s="9">
        <f t="shared" si="30"/>
        <v>0.344992050874404</v>
      </c>
      <c r="J686" s="9">
        <f t="shared" si="31"/>
        <v>-0.256590509666081</v>
      </c>
      <c r="K686" s="9">
        <f t="shared" si="31"/>
        <v>0.55643879173291</v>
      </c>
      <c r="L686" s="9">
        <f t="shared" si="32"/>
        <v>-0.139718804920914</v>
      </c>
    </row>
    <row r="687" spans="2:12">
      <c r="B687" s="7" t="s">
        <v>793</v>
      </c>
      <c r="C687" s="7" t="s">
        <v>143</v>
      </c>
      <c r="D687" s="8">
        <v>147.25</v>
      </c>
      <c r="E687" s="8">
        <v>81.4</v>
      </c>
      <c r="F687" s="8">
        <v>131.3</v>
      </c>
      <c r="G687" s="8">
        <f>VLOOKUP(B687,'[1]06-07-2020'!$B$3:G2310,6,0)</f>
        <v>183.35</v>
      </c>
      <c r="H687" s="9">
        <f t="shared" si="30"/>
        <v>-0.447198641765705</v>
      </c>
      <c r="I687" s="9">
        <f t="shared" si="30"/>
        <v>0.613022113022113</v>
      </c>
      <c r="J687" s="9">
        <f t="shared" si="31"/>
        <v>-0.108319185059423</v>
      </c>
      <c r="K687" s="9">
        <f t="shared" si="31"/>
        <v>1.252457002457</v>
      </c>
      <c r="L687" s="9">
        <f t="shared" si="32"/>
        <v>0.245161290322581</v>
      </c>
    </row>
    <row r="688" spans="2:12">
      <c r="B688" s="7" t="s">
        <v>794</v>
      </c>
      <c r="C688" s="7" t="s">
        <v>636</v>
      </c>
      <c r="D688" s="8">
        <v>12.75</v>
      </c>
      <c r="E688" s="8">
        <v>7.05</v>
      </c>
      <c r="F688" s="8">
        <v>12.7</v>
      </c>
      <c r="G688" s="8">
        <f>VLOOKUP(B688,'[1]06-07-2020'!$B$3:G2311,6,0)</f>
        <v>15.65</v>
      </c>
      <c r="H688" s="9">
        <f t="shared" si="30"/>
        <v>-0.447058823529412</v>
      </c>
      <c r="I688" s="9">
        <f t="shared" si="30"/>
        <v>0.801418439716312</v>
      </c>
      <c r="J688" s="9">
        <f t="shared" si="31"/>
        <v>-0.00392156862745104</v>
      </c>
      <c r="K688" s="9">
        <f t="shared" si="31"/>
        <v>1.21985815602837</v>
      </c>
      <c r="L688" s="9">
        <f t="shared" si="32"/>
        <v>0.227450980392157</v>
      </c>
    </row>
    <row r="689" spans="2:12">
      <c r="B689" s="7" t="s">
        <v>795</v>
      </c>
      <c r="C689" s="7" t="s">
        <v>54</v>
      </c>
      <c r="D689" s="8">
        <v>571.4</v>
      </c>
      <c r="E689" s="8">
        <v>316.05</v>
      </c>
      <c r="F689" s="8">
        <v>478.15</v>
      </c>
      <c r="G689" s="8">
        <f>VLOOKUP(B689,'[1]06-07-2020'!$B$3:G2312,6,0)</f>
        <v>558.4</v>
      </c>
      <c r="H689" s="9">
        <f t="shared" si="30"/>
        <v>-0.446884844242212</v>
      </c>
      <c r="I689" s="9">
        <f t="shared" si="30"/>
        <v>0.512893529504825</v>
      </c>
      <c r="J689" s="9">
        <f t="shared" si="31"/>
        <v>-0.163195659782989</v>
      </c>
      <c r="K689" s="9">
        <f t="shared" si="31"/>
        <v>0.766809049201076</v>
      </c>
      <c r="L689" s="9">
        <f t="shared" si="32"/>
        <v>-0.0227511375568778</v>
      </c>
    </row>
    <row r="690" spans="2:12">
      <c r="B690" s="7" t="s">
        <v>796</v>
      </c>
      <c r="C690" s="7" t="s">
        <v>86</v>
      </c>
      <c r="D690" s="8">
        <v>1546.85</v>
      </c>
      <c r="E690" s="8">
        <v>855.7</v>
      </c>
      <c r="F690" s="8">
        <v>1000.75</v>
      </c>
      <c r="G690" s="8">
        <f>VLOOKUP(B690,'[1]06-07-2020'!$B$3:G2313,6,0)</f>
        <v>986.7</v>
      </c>
      <c r="H690" s="9">
        <f t="shared" si="30"/>
        <v>-0.446811261596147</v>
      </c>
      <c r="I690" s="9">
        <f t="shared" si="30"/>
        <v>0.169510342409723</v>
      </c>
      <c r="J690" s="9">
        <f t="shared" si="31"/>
        <v>-0.353040049132107</v>
      </c>
      <c r="K690" s="9">
        <f t="shared" si="31"/>
        <v>0.15309103657824</v>
      </c>
      <c r="L690" s="9">
        <f t="shared" si="32"/>
        <v>-0.362123024210492</v>
      </c>
    </row>
    <row r="691" spans="2:12">
      <c r="B691" s="7" t="s">
        <v>797</v>
      </c>
      <c r="C691" s="7" t="s">
        <v>25</v>
      </c>
      <c r="D691" s="8">
        <v>91.65</v>
      </c>
      <c r="E691" s="8">
        <v>50.7</v>
      </c>
      <c r="F691" s="8">
        <v>71.75</v>
      </c>
      <c r="G691" s="8">
        <f>VLOOKUP(B691,'[1]06-07-2020'!$B$3:G2314,6,0)</f>
        <v>76.15</v>
      </c>
      <c r="H691" s="9">
        <f t="shared" si="30"/>
        <v>-0.446808510638298</v>
      </c>
      <c r="I691" s="9">
        <f t="shared" si="30"/>
        <v>0.415187376725838</v>
      </c>
      <c r="J691" s="9">
        <f t="shared" si="31"/>
        <v>-0.217130387343153</v>
      </c>
      <c r="K691" s="9">
        <f t="shared" si="31"/>
        <v>0.501972386587771</v>
      </c>
      <c r="L691" s="9">
        <f t="shared" si="32"/>
        <v>-0.169121658483361</v>
      </c>
    </row>
    <row r="692" spans="2:12">
      <c r="B692" s="7" t="s">
        <v>798</v>
      </c>
      <c r="C692" s="7" t="s">
        <v>799</v>
      </c>
      <c r="D692" s="8">
        <v>2.8</v>
      </c>
      <c r="E692" s="8">
        <v>1.55</v>
      </c>
      <c r="F692" s="8">
        <v>8.25</v>
      </c>
      <c r="G692" s="8">
        <f>VLOOKUP(B692,'[1]06-07-2020'!$B$3:G2315,6,0)</f>
        <v>16.95</v>
      </c>
      <c r="H692" s="9">
        <f t="shared" si="30"/>
        <v>-0.446428571428571</v>
      </c>
      <c r="I692" s="9">
        <f t="shared" si="30"/>
        <v>4.32258064516129</v>
      </c>
      <c r="J692" s="9">
        <f t="shared" si="31"/>
        <v>1.94642857142857</v>
      </c>
      <c r="K692" s="9">
        <f t="shared" si="31"/>
        <v>9.93548387096774</v>
      </c>
      <c r="L692" s="9">
        <f t="shared" si="32"/>
        <v>5.05357142857143</v>
      </c>
    </row>
    <row r="693" spans="2:12">
      <c r="B693" s="7" t="s">
        <v>800</v>
      </c>
      <c r="C693" s="7" t="s">
        <v>321</v>
      </c>
      <c r="D693" s="8">
        <v>474.75</v>
      </c>
      <c r="E693" s="8">
        <v>262.85</v>
      </c>
      <c r="F693" s="8">
        <v>369.6</v>
      </c>
      <c r="G693" s="8">
        <f>VLOOKUP(B693,'[1]06-07-2020'!$B$3:G2316,6,0)</f>
        <v>390.2</v>
      </c>
      <c r="H693" s="9">
        <f t="shared" si="30"/>
        <v>-0.446340179041601</v>
      </c>
      <c r="I693" s="9">
        <f t="shared" si="30"/>
        <v>0.40612516644474</v>
      </c>
      <c r="J693" s="9">
        <f t="shared" si="31"/>
        <v>-0.221484992101106</v>
      </c>
      <c r="K693" s="9">
        <f t="shared" si="31"/>
        <v>0.484496861327753</v>
      </c>
      <c r="L693" s="9">
        <f t="shared" si="32"/>
        <v>-0.178093733543971</v>
      </c>
    </row>
    <row r="694" spans="2:12">
      <c r="B694" s="7" t="s">
        <v>801</v>
      </c>
      <c r="C694" s="7" t="s">
        <v>143</v>
      </c>
      <c r="D694" s="8">
        <v>29.8</v>
      </c>
      <c r="E694" s="8">
        <v>16.5</v>
      </c>
      <c r="F694" s="8">
        <v>29.05</v>
      </c>
      <c r="G694" s="8">
        <f>VLOOKUP(B694,'[1]06-07-2020'!$B$3:G2317,6,0)</f>
        <v>33.6</v>
      </c>
      <c r="H694" s="9">
        <f t="shared" si="30"/>
        <v>-0.446308724832215</v>
      </c>
      <c r="I694" s="9">
        <f t="shared" si="30"/>
        <v>0.760606060606061</v>
      </c>
      <c r="J694" s="9">
        <f t="shared" si="31"/>
        <v>-0.0251677852348993</v>
      </c>
      <c r="K694" s="9">
        <f t="shared" si="31"/>
        <v>1.03636363636364</v>
      </c>
      <c r="L694" s="9">
        <f t="shared" si="32"/>
        <v>0.12751677852349</v>
      </c>
    </row>
    <row r="695" spans="2:12">
      <c r="B695" s="7" t="s">
        <v>802</v>
      </c>
      <c r="C695" s="7" t="s">
        <v>21</v>
      </c>
      <c r="D695" s="8">
        <v>18.15</v>
      </c>
      <c r="E695" s="8">
        <v>10.05</v>
      </c>
      <c r="F695" s="8">
        <v>12.95</v>
      </c>
      <c r="G695" s="8">
        <f>VLOOKUP(B695,'[1]06-07-2020'!$B$3:G2318,6,0)</f>
        <v>14.6</v>
      </c>
      <c r="H695" s="9">
        <f t="shared" si="30"/>
        <v>-0.446280991735537</v>
      </c>
      <c r="I695" s="9">
        <f t="shared" si="30"/>
        <v>0.288557213930348</v>
      </c>
      <c r="J695" s="9">
        <f t="shared" si="31"/>
        <v>-0.286501377410468</v>
      </c>
      <c r="K695" s="9">
        <f t="shared" si="31"/>
        <v>0.45273631840796</v>
      </c>
      <c r="L695" s="9">
        <f t="shared" si="32"/>
        <v>-0.195592286501377</v>
      </c>
    </row>
    <row r="696" spans="2:12">
      <c r="B696" s="7" t="s">
        <v>803</v>
      </c>
      <c r="C696" s="7" t="s">
        <v>25</v>
      </c>
      <c r="D696" s="8">
        <v>138.7</v>
      </c>
      <c r="E696" s="8">
        <v>76.9</v>
      </c>
      <c r="F696" s="8">
        <v>82.1</v>
      </c>
      <c r="G696" s="8">
        <f>VLOOKUP(B696,'[1]06-07-2020'!$B$3:G2319,6,0)</f>
        <v>88.75</v>
      </c>
      <c r="H696" s="9">
        <f t="shared" si="30"/>
        <v>-0.445565969718818</v>
      </c>
      <c r="I696" s="9">
        <f t="shared" si="30"/>
        <v>0.0676202860858256</v>
      </c>
      <c r="J696" s="9">
        <f t="shared" si="31"/>
        <v>-0.408074981975487</v>
      </c>
      <c r="K696" s="9">
        <f t="shared" si="31"/>
        <v>0.154096228868661</v>
      </c>
      <c r="L696" s="9">
        <f t="shared" si="32"/>
        <v>-0.360129776496035</v>
      </c>
    </row>
    <row r="697" spans="2:12">
      <c r="B697" s="7" t="s">
        <v>804</v>
      </c>
      <c r="C697" s="7" t="s">
        <v>708</v>
      </c>
      <c r="D697" s="8">
        <v>129.85</v>
      </c>
      <c r="E697" s="8">
        <v>72</v>
      </c>
      <c r="F697" s="8">
        <v>136.7</v>
      </c>
      <c r="G697" s="8">
        <f>VLOOKUP(B697,'[1]06-07-2020'!$B$3:G2320,6,0)</f>
        <v>143.65</v>
      </c>
      <c r="H697" s="9">
        <f t="shared" si="30"/>
        <v>-0.445514054678475</v>
      </c>
      <c r="I697" s="9">
        <f t="shared" si="30"/>
        <v>0.898611111111111</v>
      </c>
      <c r="J697" s="9">
        <f t="shared" si="31"/>
        <v>0.052753176742395</v>
      </c>
      <c r="K697" s="9">
        <f t="shared" si="31"/>
        <v>0.995138888888889</v>
      </c>
      <c r="L697" s="9">
        <f t="shared" si="32"/>
        <v>0.106276472853292</v>
      </c>
    </row>
    <row r="698" spans="2:12">
      <c r="B698" s="7" t="s">
        <v>805</v>
      </c>
      <c r="C698" s="7" t="s">
        <v>97</v>
      </c>
      <c r="D698" s="8">
        <v>25.5</v>
      </c>
      <c r="E698" s="8">
        <v>14.15</v>
      </c>
      <c r="F698" s="8">
        <v>25.85</v>
      </c>
      <c r="G698" s="8">
        <f>VLOOKUP(B698,'[1]06-07-2020'!$B$3:G2321,6,0)</f>
        <v>33.4</v>
      </c>
      <c r="H698" s="9">
        <f t="shared" si="30"/>
        <v>-0.445098039215686</v>
      </c>
      <c r="I698" s="9">
        <f t="shared" si="30"/>
        <v>0.826855123674912</v>
      </c>
      <c r="J698" s="9">
        <f t="shared" si="31"/>
        <v>0.0137254901960785</v>
      </c>
      <c r="K698" s="9">
        <f t="shared" si="31"/>
        <v>1.36042402826855</v>
      </c>
      <c r="L698" s="9">
        <f t="shared" si="32"/>
        <v>0.309803921568627</v>
      </c>
    </row>
    <row r="699" spans="2:12">
      <c r="B699" s="7" t="s">
        <v>806</v>
      </c>
      <c r="C699" s="7" t="s">
        <v>13</v>
      </c>
      <c r="D699" s="8">
        <v>335.6</v>
      </c>
      <c r="E699" s="8">
        <v>186.25</v>
      </c>
      <c r="F699" s="8">
        <v>182.35</v>
      </c>
      <c r="G699" s="8">
        <f>VLOOKUP(B699,'[1]06-07-2020'!$B$3:G2322,6,0)</f>
        <v>262.65</v>
      </c>
      <c r="H699" s="9">
        <f t="shared" si="30"/>
        <v>-0.445023837902265</v>
      </c>
      <c r="I699" s="9">
        <f t="shared" si="30"/>
        <v>-0.0209395973154363</v>
      </c>
      <c r="J699" s="9">
        <f t="shared" si="31"/>
        <v>-0.456644815256257</v>
      </c>
      <c r="K699" s="9">
        <f t="shared" si="31"/>
        <v>0.410201342281879</v>
      </c>
      <c r="L699" s="9">
        <f t="shared" si="32"/>
        <v>-0.217371871275328</v>
      </c>
    </row>
    <row r="700" spans="2:12">
      <c r="B700" s="7" t="s">
        <v>807</v>
      </c>
      <c r="C700" s="7" t="s">
        <v>54</v>
      </c>
      <c r="D700" s="8">
        <v>121.35</v>
      </c>
      <c r="E700" s="8">
        <v>67.35</v>
      </c>
      <c r="F700" s="8">
        <v>116.15</v>
      </c>
      <c r="G700" s="8">
        <f>VLOOKUP(B700,'[1]06-07-2020'!$B$3:G2323,6,0)</f>
        <v>115.15</v>
      </c>
      <c r="H700" s="9">
        <f t="shared" si="30"/>
        <v>-0.444993819530284</v>
      </c>
      <c r="I700" s="9">
        <f t="shared" si="30"/>
        <v>0.724573125463994</v>
      </c>
      <c r="J700" s="9">
        <f t="shared" si="31"/>
        <v>-0.0428512566955088</v>
      </c>
      <c r="K700" s="9">
        <f t="shared" si="31"/>
        <v>0.709725315515962</v>
      </c>
      <c r="L700" s="9">
        <f t="shared" si="32"/>
        <v>-0.0510918829831066</v>
      </c>
    </row>
    <row r="701" spans="2:12">
      <c r="B701" s="7" t="s">
        <v>808</v>
      </c>
      <c r="C701" s="7" t="s">
        <v>15</v>
      </c>
      <c r="D701" s="8">
        <v>537.4</v>
      </c>
      <c r="E701" s="8">
        <v>298.4</v>
      </c>
      <c r="F701" s="8">
        <v>434.9</v>
      </c>
      <c r="G701" s="8">
        <f>VLOOKUP(B701,'[1]06-07-2020'!$B$3:G2324,6,0)</f>
        <v>532.55</v>
      </c>
      <c r="H701" s="9">
        <f t="shared" si="30"/>
        <v>-0.444733903982136</v>
      </c>
      <c r="I701" s="9">
        <f t="shared" si="30"/>
        <v>0.457439678284182</v>
      </c>
      <c r="J701" s="9">
        <f t="shared" si="31"/>
        <v>-0.190733159657611</v>
      </c>
      <c r="K701" s="9">
        <f t="shared" si="31"/>
        <v>0.784684986595174</v>
      </c>
      <c r="L701" s="9">
        <f t="shared" si="32"/>
        <v>-0.00902493487160406</v>
      </c>
    </row>
    <row r="702" spans="2:12">
      <c r="B702" s="7" t="s">
        <v>809</v>
      </c>
      <c r="C702" s="7" t="s">
        <v>28</v>
      </c>
      <c r="D702" s="8">
        <v>121.1</v>
      </c>
      <c r="E702" s="8">
        <v>67.25</v>
      </c>
      <c r="F702" s="8">
        <v>89.6</v>
      </c>
      <c r="G702" s="8">
        <f>VLOOKUP(B702,'[1]06-07-2020'!$B$3:G2325,6,0)</f>
        <v>129.75</v>
      </c>
      <c r="H702" s="9">
        <f t="shared" si="30"/>
        <v>-0.44467382328654</v>
      </c>
      <c r="I702" s="9">
        <f t="shared" si="30"/>
        <v>0.332342007434944</v>
      </c>
      <c r="J702" s="9">
        <f t="shared" si="31"/>
        <v>-0.260115606936416</v>
      </c>
      <c r="K702" s="9">
        <f t="shared" si="31"/>
        <v>0.929368029739777</v>
      </c>
      <c r="L702" s="9">
        <f t="shared" si="32"/>
        <v>0.0714285714285715</v>
      </c>
    </row>
    <row r="703" spans="2:12">
      <c r="B703" s="7" t="s">
        <v>810</v>
      </c>
      <c r="C703" s="7" t="s">
        <v>383</v>
      </c>
      <c r="D703" s="8">
        <v>0.9</v>
      </c>
      <c r="E703" s="8">
        <v>0.5</v>
      </c>
      <c r="F703" s="8">
        <v>1.05</v>
      </c>
      <c r="G703" s="8">
        <f>VLOOKUP(B703,'[1]06-07-2020'!$B$3:G2326,6,0)</f>
        <v>1.9</v>
      </c>
      <c r="H703" s="9">
        <f t="shared" si="30"/>
        <v>-0.444444444444444</v>
      </c>
      <c r="I703" s="9">
        <f t="shared" si="30"/>
        <v>1.1</v>
      </c>
      <c r="J703" s="9">
        <f t="shared" si="31"/>
        <v>0.166666666666667</v>
      </c>
      <c r="K703" s="9">
        <f t="shared" si="31"/>
        <v>2.8</v>
      </c>
      <c r="L703" s="9">
        <f t="shared" si="32"/>
        <v>1.11111111111111</v>
      </c>
    </row>
    <row r="704" spans="2:12">
      <c r="B704" s="7" t="s">
        <v>811</v>
      </c>
      <c r="C704" s="7" t="s">
        <v>56</v>
      </c>
      <c r="D704" s="8">
        <v>214.65</v>
      </c>
      <c r="E704" s="8">
        <v>119.25</v>
      </c>
      <c r="F704" s="8">
        <v>209.25</v>
      </c>
      <c r="G704" s="8">
        <f>VLOOKUP(B704,'[1]06-07-2020'!$B$3:G2327,6,0)</f>
        <v>221.3</v>
      </c>
      <c r="H704" s="9">
        <f t="shared" si="30"/>
        <v>-0.444444444444444</v>
      </c>
      <c r="I704" s="9">
        <f t="shared" si="30"/>
        <v>0.754716981132076</v>
      </c>
      <c r="J704" s="9">
        <f t="shared" si="31"/>
        <v>-0.0251572327044025</v>
      </c>
      <c r="K704" s="9">
        <f t="shared" si="31"/>
        <v>0.855765199161426</v>
      </c>
      <c r="L704" s="9">
        <f t="shared" si="32"/>
        <v>0.030980666200792</v>
      </c>
    </row>
    <row r="705" spans="2:12">
      <c r="B705" s="7" t="s">
        <v>812</v>
      </c>
      <c r="C705" s="7" t="s">
        <v>575</v>
      </c>
      <c r="D705" s="8">
        <v>0.45</v>
      </c>
      <c r="E705" s="8">
        <v>0.25</v>
      </c>
      <c r="F705" s="8">
        <v>0.45</v>
      </c>
      <c r="G705" s="8">
        <f>VLOOKUP(B705,'[1]06-07-2020'!$B$3:G2328,6,0)</f>
        <v>0.75</v>
      </c>
      <c r="H705" s="9">
        <f t="shared" si="30"/>
        <v>-0.444444444444444</v>
      </c>
      <c r="I705" s="9">
        <f t="shared" si="30"/>
        <v>0.8</v>
      </c>
      <c r="J705" s="9">
        <f t="shared" si="31"/>
        <v>0</v>
      </c>
      <c r="K705" s="9">
        <f t="shared" si="31"/>
        <v>2</v>
      </c>
      <c r="L705" s="9">
        <f t="shared" si="32"/>
        <v>0.666666666666667</v>
      </c>
    </row>
    <row r="706" spans="2:12">
      <c r="B706" s="7" t="s">
        <v>813</v>
      </c>
      <c r="C706" s="7" t="s">
        <v>65</v>
      </c>
      <c r="D706" s="8">
        <v>1833.65</v>
      </c>
      <c r="E706" s="8">
        <v>1018.95</v>
      </c>
      <c r="F706" s="8">
        <v>1468.15</v>
      </c>
      <c r="G706" s="8">
        <f>VLOOKUP(B706,'[1]06-07-2020'!$B$3:G2329,6,0)</f>
        <v>1436.25</v>
      </c>
      <c r="H706" s="9">
        <f t="shared" si="30"/>
        <v>-0.444305074578027</v>
      </c>
      <c r="I706" s="9">
        <f t="shared" si="30"/>
        <v>0.440845968889543</v>
      </c>
      <c r="J706" s="9">
        <f t="shared" si="31"/>
        <v>-0.199329206773376</v>
      </c>
      <c r="K706" s="9">
        <f t="shared" si="31"/>
        <v>0.409539231561902</v>
      </c>
      <c r="L706" s="9">
        <f t="shared" si="32"/>
        <v>-0.216726201837864</v>
      </c>
    </row>
    <row r="707" spans="2:12">
      <c r="B707" s="7" t="s">
        <v>814</v>
      </c>
      <c r="C707" s="7" t="s">
        <v>122</v>
      </c>
      <c r="D707" s="8">
        <v>544.75</v>
      </c>
      <c r="E707" s="8">
        <v>302.8</v>
      </c>
      <c r="F707" s="8">
        <v>472.5</v>
      </c>
      <c r="G707" s="8">
        <f>VLOOKUP(B707,'[1]06-07-2020'!$B$3:G2330,6,0)</f>
        <v>487.9</v>
      </c>
      <c r="H707" s="9">
        <f t="shared" si="30"/>
        <v>-0.444148692060578</v>
      </c>
      <c r="I707" s="9">
        <f t="shared" si="30"/>
        <v>0.560435931307794</v>
      </c>
      <c r="J707" s="9">
        <f t="shared" si="31"/>
        <v>-0.132629646626893</v>
      </c>
      <c r="K707" s="9">
        <f t="shared" si="31"/>
        <v>0.611294583883751</v>
      </c>
      <c r="L707" s="9">
        <f t="shared" si="32"/>
        <v>-0.10435979807251</v>
      </c>
    </row>
    <row r="708" spans="2:12">
      <c r="B708" s="7" t="s">
        <v>815</v>
      </c>
      <c r="C708" s="7" t="s">
        <v>164</v>
      </c>
      <c r="D708" s="8">
        <v>2019.05</v>
      </c>
      <c r="E708" s="8">
        <v>1123</v>
      </c>
      <c r="F708" s="8">
        <v>1640.15</v>
      </c>
      <c r="G708" s="8">
        <f>VLOOKUP(B708,'[1]06-07-2020'!$B$3:G2331,6,0)</f>
        <v>1761.5</v>
      </c>
      <c r="H708" s="9">
        <f t="shared" si="30"/>
        <v>-0.443797825710111</v>
      </c>
      <c r="I708" s="9">
        <f t="shared" si="30"/>
        <v>0.460507569011576</v>
      </c>
      <c r="J708" s="9">
        <f t="shared" si="31"/>
        <v>-0.187662514548921</v>
      </c>
      <c r="K708" s="9">
        <f t="shared" si="31"/>
        <v>0.568566340160285</v>
      </c>
      <c r="L708" s="9">
        <f t="shared" si="32"/>
        <v>-0.127559991084916</v>
      </c>
    </row>
    <row r="709" spans="2:12">
      <c r="B709" s="7" t="s">
        <v>816</v>
      </c>
      <c r="C709" s="7" t="s">
        <v>497</v>
      </c>
      <c r="D709" s="8">
        <v>14.55</v>
      </c>
      <c r="E709" s="8">
        <v>8.1</v>
      </c>
      <c r="F709" s="8">
        <v>12.4</v>
      </c>
      <c r="G709" s="8">
        <f>VLOOKUP(B709,'[1]06-07-2020'!$B$3:G2332,6,0)</f>
        <v>13.2</v>
      </c>
      <c r="H709" s="9">
        <f t="shared" si="30"/>
        <v>-0.443298969072165</v>
      </c>
      <c r="I709" s="9">
        <f t="shared" si="30"/>
        <v>0.530864197530864</v>
      </c>
      <c r="J709" s="9">
        <f t="shared" si="31"/>
        <v>-0.147766323024055</v>
      </c>
      <c r="K709" s="9">
        <f t="shared" si="31"/>
        <v>0.62962962962963</v>
      </c>
      <c r="L709" s="9">
        <f t="shared" si="32"/>
        <v>-0.0927835051546393</v>
      </c>
    </row>
    <row r="710" spans="2:12">
      <c r="B710" s="7" t="s">
        <v>817</v>
      </c>
      <c r="C710" s="7" t="s">
        <v>398</v>
      </c>
      <c r="D710" s="8">
        <v>260.25</v>
      </c>
      <c r="E710" s="8">
        <v>145</v>
      </c>
      <c r="F710" s="8">
        <v>179.9</v>
      </c>
      <c r="G710" s="8">
        <f>VLOOKUP(B710,'[1]06-07-2020'!$B$3:G2333,6,0)</f>
        <v>174.3</v>
      </c>
      <c r="H710" s="9">
        <f t="shared" si="30"/>
        <v>-0.442843419788665</v>
      </c>
      <c r="I710" s="9">
        <f t="shared" si="30"/>
        <v>0.240689655172414</v>
      </c>
      <c r="J710" s="9">
        <f t="shared" si="31"/>
        <v>-0.308741594620557</v>
      </c>
      <c r="K710" s="9">
        <f t="shared" si="31"/>
        <v>0.202068965517241</v>
      </c>
      <c r="L710" s="9">
        <f t="shared" si="32"/>
        <v>-0.330259365994236</v>
      </c>
    </row>
    <row r="711" spans="2:12">
      <c r="B711" s="7" t="s">
        <v>818</v>
      </c>
      <c r="C711" s="7" t="s">
        <v>257</v>
      </c>
      <c r="D711" s="8">
        <v>118.7</v>
      </c>
      <c r="E711" s="8">
        <v>66.2</v>
      </c>
      <c r="F711" s="8">
        <v>109.95</v>
      </c>
      <c r="G711" s="8">
        <f>VLOOKUP(B711,'[1]06-07-2020'!$B$3:G2334,6,0)</f>
        <v>132.3</v>
      </c>
      <c r="H711" s="9">
        <f t="shared" ref="H711:I774" si="33">+(E711-D711)/D711</f>
        <v>-0.44229149115417</v>
      </c>
      <c r="I711" s="9">
        <f t="shared" si="33"/>
        <v>0.660876132930514</v>
      </c>
      <c r="J711" s="9">
        <f t="shared" ref="J711:K774" si="34">+(F711-D711)/D711</f>
        <v>-0.073715248525695</v>
      </c>
      <c r="K711" s="9">
        <f t="shared" si="34"/>
        <v>0.998489425981873</v>
      </c>
      <c r="L711" s="9">
        <f t="shared" si="32"/>
        <v>0.114574557708509</v>
      </c>
    </row>
    <row r="712" spans="2:12">
      <c r="B712" s="7" t="s">
        <v>819</v>
      </c>
      <c r="C712" s="7" t="s">
        <v>237</v>
      </c>
      <c r="D712" s="8">
        <v>22.95</v>
      </c>
      <c r="E712" s="8">
        <v>12.8</v>
      </c>
      <c r="F712" s="8">
        <v>19.5</v>
      </c>
      <c r="G712" s="8">
        <f>VLOOKUP(B712,'[1]06-07-2020'!$B$3:G2335,6,0)</f>
        <v>20.2</v>
      </c>
      <c r="H712" s="9">
        <f t="shared" si="33"/>
        <v>-0.442265795206972</v>
      </c>
      <c r="I712" s="9">
        <f t="shared" si="33"/>
        <v>0.5234375</v>
      </c>
      <c r="J712" s="9">
        <f t="shared" si="34"/>
        <v>-0.150326797385621</v>
      </c>
      <c r="K712" s="9">
        <f t="shared" si="34"/>
        <v>0.578125</v>
      </c>
      <c r="L712" s="9">
        <f t="shared" ref="L712:L775" si="35">+(G712-D712)/D712</f>
        <v>-0.119825708061002</v>
      </c>
    </row>
    <row r="713" spans="2:12">
      <c r="B713" s="7" t="s">
        <v>820</v>
      </c>
      <c r="C713" s="7" t="s">
        <v>21</v>
      </c>
      <c r="D713" s="8">
        <v>4.75</v>
      </c>
      <c r="E713" s="8">
        <v>2.65</v>
      </c>
      <c r="F713" s="8">
        <v>5</v>
      </c>
      <c r="G713" s="8">
        <f>VLOOKUP(B713,'[1]06-07-2020'!$B$3:G2336,6,0)</f>
        <v>6.3</v>
      </c>
      <c r="H713" s="9">
        <f t="shared" si="33"/>
        <v>-0.442105263157895</v>
      </c>
      <c r="I713" s="9">
        <f t="shared" si="33"/>
        <v>0.886792452830189</v>
      </c>
      <c r="J713" s="9">
        <f t="shared" si="34"/>
        <v>0.0526315789473684</v>
      </c>
      <c r="K713" s="9">
        <f t="shared" si="34"/>
        <v>1.37735849056604</v>
      </c>
      <c r="L713" s="9">
        <f t="shared" si="35"/>
        <v>0.326315789473684</v>
      </c>
    </row>
    <row r="714" spans="2:12">
      <c r="B714" s="7" t="s">
        <v>821</v>
      </c>
      <c r="C714" s="7" t="s">
        <v>58</v>
      </c>
      <c r="D714" s="8">
        <v>4.75</v>
      </c>
      <c r="E714" s="8">
        <v>2.65</v>
      </c>
      <c r="F714" s="8">
        <v>3.3</v>
      </c>
      <c r="G714" s="8">
        <f>VLOOKUP(B714,'[1]06-07-2020'!$B$3:G2337,6,0)</f>
        <v>6.4</v>
      </c>
      <c r="H714" s="9">
        <f t="shared" si="33"/>
        <v>-0.442105263157895</v>
      </c>
      <c r="I714" s="9">
        <f t="shared" si="33"/>
        <v>0.245283018867925</v>
      </c>
      <c r="J714" s="9">
        <f t="shared" si="34"/>
        <v>-0.305263157894737</v>
      </c>
      <c r="K714" s="9">
        <f t="shared" si="34"/>
        <v>1.41509433962264</v>
      </c>
      <c r="L714" s="9">
        <f t="shared" si="35"/>
        <v>0.347368421052632</v>
      </c>
    </row>
    <row r="715" spans="2:12">
      <c r="B715" s="7" t="s">
        <v>822</v>
      </c>
      <c r="C715" s="7" t="s">
        <v>143</v>
      </c>
      <c r="D715" s="8">
        <v>479.25</v>
      </c>
      <c r="E715" s="8">
        <v>267.4</v>
      </c>
      <c r="F715" s="8">
        <v>466.15</v>
      </c>
      <c r="G715" s="8">
        <f>VLOOKUP(B715,'[1]06-07-2020'!$B$3:G2338,6,0)</f>
        <v>478.25</v>
      </c>
      <c r="H715" s="9">
        <f t="shared" si="33"/>
        <v>-0.442044861763172</v>
      </c>
      <c r="I715" s="9">
        <f t="shared" si="33"/>
        <v>0.743268511593119</v>
      </c>
      <c r="J715" s="9">
        <f t="shared" si="34"/>
        <v>-0.0273343766301513</v>
      </c>
      <c r="K715" s="9">
        <f t="shared" si="34"/>
        <v>0.788519072550486</v>
      </c>
      <c r="L715" s="9">
        <f t="shared" si="35"/>
        <v>-0.00208659363588941</v>
      </c>
    </row>
    <row r="716" spans="2:12">
      <c r="B716" s="7" t="s">
        <v>823</v>
      </c>
      <c r="C716" s="7" t="s">
        <v>54</v>
      </c>
      <c r="D716" s="8">
        <v>365.8</v>
      </c>
      <c r="E716" s="8">
        <v>204.2</v>
      </c>
      <c r="F716" s="8">
        <v>278.05</v>
      </c>
      <c r="G716" s="8">
        <f>VLOOKUP(B716,'[1]06-07-2020'!$B$3:G2339,6,0)</f>
        <v>293.3</v>
      </c>
      <c r="H716" s="9">
        <f t="shared" si="33"/>
        <v>-0.441771459814106</v>
      </c>
      <c r="I716" s="9">
        <f t="shared" si="33"/>
        <v>0.361655239960823</v>
      </c>
      <c r="J716" s="9">
        <f t="shared" si="34"/>
        <v>-0.239885183160197</v>
      </c>
      <c r="K716" s="9">
        <f t="shared" si="34"/>
        <v>0.436336924583742</v>
      </c>
      <c r="L716" s="9">
        <f t="shared" si="35"/>
        <v>-0.198195735374522</v>
      </c>
    </row>
    <row r="717" spans="2:12">
      <c r="B717" s="7" t="s">
        <v>824</v>
      </c>
      <c r="C717" s="7" t="s">
        <v>23</v>
      </c>
      <c r="D717" s="8">
        <v>5.55</v>
      </c>
      <c r="E717" s="8">
        <v>3.1</v>
      </c>
      <c r="F717" s="8">
        <v>7.45</v>
      </c>
      <c r="G717" s="8">
        <f>VLOOKUP(B717,'[1]06-07-2020'!$B$3:G2340,6,0)</f>
        <v>8</v>
      </c>
      <c r="H717" s="9">
        <f t="shared" si="33"/>
        <v>-0.441441441441441</v>
      </c>
      <c r="I717" s="9">
        <f t="shared" si="33"/>
        <v>1.40322580645161</v>
      </c>
      <c r="J717" s="9">
        <f t="shared" si="34"/>
        <v>0.342342342342342</v>
      </c>
      <c r="K717" s="9">
        <f t="shared" si="34"/>
        <v>1.58064516129032</v>
      </c>
      <c r="L717" s="9">
        <f t="shared" si="35"/>
        <v>0.441441441441441</v>
      </c>
    </row>
    <row r="718" spans="2:12">
      <c r="B718" s="7" t="s">
        <v>825</v>
      </c>
      <c r="C718" s="7" t="s">
        <v>72</v>
      </c>
      <c r="D718" s="8">
        <v>358</v>
      </c>
      <c r="E718" s="8">
        <v>200.05</v>
      </c>
      <c r="F718" s="8">
        <v>163.3</v>
      </c>
      <c r="G718" s="8">
        <f>VLOOKUP(B718,'[1]06-07-2020'!$B$3:G2341,6,0)</f>
        <v>137</v>
      </c>
      <c r="H718" s="9">
        <f t="shared" si="33"/>
        <v>-0.441201117318436</v>
      </c>
      <c r="I718" s="9">
        <f t="shared" si="33"/>
        <v>-0.183704073981505</v>
      </c>
      <c r="J718" s="9">
        <f t="shared" si="34"/>
        <v>-0.543854748603352</v>
      </c>
      <c r="K718" s="9">
        <f t="shared" si="34"/>
        <v>-0.3151712071982</v>
      </c>
      <c r="L718" s="9">
        <f t="shared" si="35"/>
        <v>-0.61731843575419</v>
      </c>
    </row>
    <row r="719" spans="2:12">
      <c r="B719" s="7" t="s">
        <v>826</v>
      </c>
      <c r="C719" s="7" t="s">
        <v>231</v>
      </c>
      <c r="D719" s="8">
        <v>6.8</v>
      </c>
      <c r="E719" s="8">
        <v>3.8</v>
      </c>
      <c r="F719" s="8">
        <v>6</v>
      </c>
      <c r="G719" s="8">
        <f>VLOOKUP(B719,'[1]06-07-2020'!$B$3:G2342,6,0)</f>
        <v>5.9</v>
      </c>
      <c r="H719" s="9">
        <f t="shared" si="33"/>
        <v>-0.441176470588235</v>
      </c>
      <c r="I719" s="9">
        <f t="shared" si="33"/>
        <v>0.578947368421053</v>
      </c>
      <c r="J719" s="9">
        <f t="shared" si="34"/>
        <v>-0.117647058823529</v>
      </c>
      <c r="K719" s="9">
        <f t="shared" si="34"/>
        <v>0.552631578947369</v>
      </c>
      <c r="L719" s="9">
        <f t="shared" si="35"/>
        <v>-0.132352941176471</v>
      </c>
    </row>
    <row r="720" spans="2:12">
      <c r="B720" s="7" t="s">
        <v>827</v>
      </c>
      <c r="C720" s="7" t="s">
        <v>143</v>
      </c>
      <c r="D720" s="8">
        <v>72.15</v>
      </c>
      <c r="E720" s="8">
        <v>40.35</v>
      </c>
      <c r="F720" s="8">
        <v>63.65</v>
      </c>
      <c r="G720" s="8">
        <f>VLOOKUP(B720,'[1]06-07-2020'!$B$3:G2343,6,0)</f>
        <v>77.35</v>
      </c>
      <c r="H720" s="9">
        <f t="shared" si="33"/>
        <v>-0.440748440748441</v>
      </c>
      <c r="I720" s="9">
        <f t="shared" si="33"/>
        <v>0.577447335811648</v>
      </c>
      <c r="J720" s="9">
        <f t="shared" si="34"/>
        <v>-0.117810117810118</v>
      </c>
      <c r="K720" s="9">
        <f t="shared" si="34"/>
        <v>0.916976456009913</v>
      </c>
      <c r="L720" s="9">
        <f t="shared" si="35"/>
        <v>0.0720720720720719</v>
      </c>
    </row>
    <row r="721" spans="2:12">
      <c r="B721" s="7" t="s">
        <v>828</v>
      </c>
      <c r="C721" s="7" t="s">
        <v>72</v>
      </c>
      <c r="D721" s="8">
        <v>137.95</v>
      </c>
      <c r="E721" s="8">
        <v>77.15</v>
      </c>
      <c r="F721" s="8">
        <v>91.25</v>
      </c>
      <c r="G721" s="8">
        <f>VLOOKUP(B721,'[1]06-07-2020'!$B$3:G2344,6,0)</f>
        <v>81.4</v>
      </c>
      <c r="H721" s="9">
        <f t="shared" si="33"/>
        <v>-0.440739398332729</v>
      </c>
      <c r="I721" s="9">
        <f t="shared" si="33"/>
        <v>0.182760855476345</v>
      </c>
      <c r="J721" s="9">
        <f t="shared" si="34"/>
        <v>-0.338528452337803</v>
      </c>
      <c r="K721" s="9">
        <f t="shared" si="34"/>
        <v>0.0550874918988982</v>
      </c>
      <c r="L721" s="9">
        <f t="shared" si="35"/>
        <v>-0.40993113446901</v>
      </c>
    </row>
    <row r="722" spans="2:12">
      <c r="B722" s="7" t="s">
        <v>829</v>
      </c>
      <c r="C722" s="7" t="s">
        <v>180</v>
      </c>
      <c r="D722" s="8">
        <v>5.45</v>
      </c>
      <c r="E722" s="8">
        <v>3.05</v>
      </c>
      <c r="F722" s="8">
        <v>4.5</v>
      </c>
      <c r="G722" s="8">
        <f>VLOOKUP(B722,'[1]06-07-2020'!$B$3:G2345,6,0)</f>
        <v>5.15</v>
      </c>
      <c r="H722" s="9">
        <f t="shared" si="33"/>
        <v>-0.440366972477064</v>
      </c>
      <c r="I722" s="9">
        <f t="shared" si="33"/>
        <v>0.475409836065574</v>
      </c>
      <c r="J722" s="9">
        <f t="shared" si="34"/>
        <v>-0.174311926605505</v>
      </c>
      <c r="K722" s="9">
        <f t="shared" si="34"/>
        <v>0.688524590163935</v>
      </c>
      <c r="L722" s="9">
        <f t="shared" si="35"/>
        <v>-0.055045871559633</v>
      </c>
    </row>
    <row r="723" spans="2:12">
      <c r="B723" s="7" t="s">
        <v>830</v>
      </c>
      <c r="C723" s="7" t="s">
        <v>143</v>
      </c>
      <c r="D723" s="8">
        <v>485.1</v>
      </c>
      <c r="E723" s="8">
        <v>271.5</v>
      </c>
      <c r="F723" s="8">
        <v>401.85</v>
      </c>
      <c r="G723" s="8">
        <f>VLOOKUP(B723,'[1]06-07-2020'!$B$3:G2346,6,0)</f>
        <v>529.75</v>
      </c>
      <c r="H723" s="9">
        <f t="shared" si="33"/>
        <v>-0.440321583178726</v>
      </c>
      <c r="I723" s="9">
        <f t="shared" si="33"/>
        <v>0.480110497237569</v>
      </c>
      <c r="J723" s="9">
        <f t="shared" si="34"/>
        <v>-0.171614100185529</v>
      </c>
      <c r="K723" s="9">
        <f t="shared" si="34"/>
        <v>0.951197053406998</v>
      </c>
      <c r="L723" s="9">
        <f t="shared" si="35"/>
        <v>0.0920428777571634</v>
      </c>
    </row>
    <row r="724" spans="2:12">
      <c r="B724" s="7" t="s">
        <v>831</v>
      </c>
      <c r="C724" s="7" t="s">
        <v>42</v>
      </c>
      <c r="D724" s="8">
        <v>388.4</v>
      </c>
      <c r="E724" s="8">
        <v>217.4</v>
      </c>
      <c r="F724" s="8">
        <v>264.05</v>
      </c>
      <c r="G724" s="8">
        <f>VLOOKUP(B724,'[1]06-07-2020'!$B$3:G2347,6,0)</f>
        <v>335.45</v>
      </c>
      <c r="H724" s="9">
        <f t="shared" si="33"/>
        <v>-0.440267765190525</v>
      </c>
      <c r="I724" s="9">
        <f t="shared" si="33"/>
        <v>0.21458141674333</v>
      </c>
      <c r="J724" s="9">
        <f t="shared" si="34"/>
        <v>-0.320159629248198</v>
      </c>
      <c r="K724" s="9">
        <f t="shared" si="34"/>
        <v>0.543008279668813</v>
      </c>
      <c r="L724" s="9">
        <f t="shared" si="35"/>
        <v>-0.136328527291452</v>
      </c>
    </row>
    <row r="725" spans="2:12">
      <c r="B725" s="7" t="s">
        <v>832</v>
      </c>
      <c r="C725" s="7" t="s">
        <v>81</v>
      </c>
      <c r="D725" s="8">
        <v>9.2</v>
      </c>
      <c r="E725" s="8">
        <v>5.15</v>
      </c>
      <c r="F725" s="8">
        <v>8.15</v>
      </c>
      <c r="G725" s="8">
        <f>VLOOKUP(B725,'[1]06-07-2020'!$B$3:G2348,6,0)</f>
        <v>7.05</v>
      </c>
      <c r="H725" s="9">
        <f t="shared" si="33"/>
        <v>-0.440217391304348</v>
      </c>
      <c r="I725" s="9">
        <f t="shared" si="33"/>
        <v>0.58252427184466</v>
      </c>
      <c r="J725" s="9">
        <f t="shared" si="34"/>
        <v>-0.114130434782609</v>
      </c>
      <c r="K725" s="9">
        <f t="shared" si="34"/>
        <v>0.368932038834951</v>
      </c>
      <c r="L725" s="9">
        <f t="shared" si="35"/>
        <v>-0.233695652173913</v>
      </c>
    </row>
    <row r="726" spans="2:12">
      <c r="B726" s="7" t="s">
        <v>833</v>
      </c>
      <c r="C726" s="7" t="s">
        <v>834</v>
      </c>
      <c r="D726" s="8">
        <v>14.2</v>
      </c>
      <c r="E726" s="8">
        <v>7.95</v>
      </c>
      <c r="F726" s="8">
        <v>13.9</v>
      </c>
      <c r="G726" s="8">
        <f>VLOOKUP(B726,'[1]06-07-2020'!$B$3:G2349,6,0)</f>
        <v>15.5</v>
      </c>
      <c r="H726" s="9">
        <f t="shared" si="33"/>
        <v>-0.440140845070423</v>
      </c>
      <c r="I726" s="9">
        <f t="shared" si="33"/>
        <v>0.748427672955975</v>
      </c>
      <c r="J726" s="9">
        <f t="shared" si="34"/>
        <v>-0.0211267605633802</v>
      </c>
      <c r="K726" s="9">
        <f t="shared" si="34"/>
        <v>0.949685534591195</v>
      </c>
      <c r="L726" s="9">
        <f t="shared" si="35"/>
        <v>0.0915492957746479</v>
      </c>
    </row>
    <row r="727" spans="2:12">
      <c r="B727" s="7" t="s">
        <v>835</v>
      </c>
      <c r="C727" s="7" t="s">
        <v>21</v>
      </c>
      <c r="D727" s="8">
        <v>3.75</v>
      </c>
      <c r="E727" s="8">
        <v>2.1</v>
      </c>
      <c r="F727" s="8">
        <v>5.55</v>
      </c>
      <c r="G727" s="8">
        <f>VLOOKUP(B727,'[1]06-07-2020'!$B$3:G2350,6,0)</f>
        <v>5.5</v>
      </c>
      <c r="H727" s="9">
        <f t="shared" si="33"/>
        <v>-0.44</v>
      </c>
      <c r="I727" s="9">
        <f t="shared" si="33"/>
        <v>1.64285714285714</v>
      </c>
      <c r="J727" s="9">
        <f t="shared" si="34"/>
        <v>0.48</v>
      </c>
      <c r="K727" s="9">
        <f t="shared" si="34"/>
        <v>1.61904761904762</v>
      </c>
      <c r="L727" s="9">
        <f t="shared" si="35"/>
        <v>0.466666666666667</v>
      </c>
    </row>
    <row r="728" spans="2:12">
      <c r="B728" s="7" t="s">
        <v>836</v>
      </c>
      <c r="C728" s="7" t="s">
        <v>837</v>
      </c>
      <c r="D728" s="8">
        <v>1341.05</v>
      </c>
      <c r="E728" s="8">
        <v>751.4</v>
      </c>
      <c r="F728" s="8">
        <v>999.8</v>
      </c>
      <c r="G728" s="8">
        <f>VLOOKUP(B728,'[1]06-07-2020'!$B$3:G2351,6,0)</f>
        <v>977.35</v>
      </c>
      <c r="H728" s="9">
        <f t="shared" si="33"/>
        <v>-0.439692778047053</v>
      </c>
      <c r="I728" s="9">
        <f t="shared" si="33"/>
        <v>0.330582911897791</v>
      </c>
      <c r="J728" s="9">
        <f t="shared" si="34"/>
        <v>-0.254464785056486</v>
      </c>
      <c r="K728" s="9">
        <f t="shared" si="34"/>
        <v>0.300705350013309</v>
      </c>
      <c r="L728" s="9">
        <f t="shared" si="35"/>
        <v>-0.271205398754707</v>
      </c>
    </row>
    <row r="729" spans="2:12">
      <c r="B729" s="7" t="s">
        <v>838</v>
      </c>
      <c r="C729" s="7" t="s">
        <v>497</v>
      </c>
      <c r="D729" s="8">
        <v>505.7</v>
      </c>
      <c r="E729" s="8">
        <v>283.35</v>
      </c>
      <c r="F729" s="8">
        <v>407.45</v>
      </c>
      <c r="G729" s="8">
        <f>VLOOKUP(B729,'[1]06-07-2020'!$B$3:G2352,6,0)</f>
        <v>384.3</v>
      </c>
      <c r="H729" s="9">
        <f t="shared" si="33"/>
        <v>-0.439687561795531</v>
      </c>
      <c r="I729" s="9">
        <f t="shared" si="33"/>
        <v>0.437974236809599</v>
      </c>
      <c r="J729" s="9">
        <f t="shared" si="34"/>
        <v>-0.194285149298003</v>
      </c>
      <c r="K729" s="9">
        <f t="shared" si="34"/>
        <v>0.356273160402329</v>
      </c>
      <c r="L729" s="9">
        <f t="shared" si="35"/>
        <v>-0.24006327862369</v>
      </c>
    </row>
    <row r="730" spans="2:12">
      <c r="B730" s="7" t="s">
        <v>839</v>
      </c>
      <c r="C730" s="7" t="s">
        <v>194</v>
      </c>
      <c r="D730" s="8">
        <v>83.75</v>
      </c>
      <c r="E730" s="8">
        <v>46.95</v>
      </c>
      <c r="F730" s="8">
        <v>69.35</v>
      </c>
      <c r="G730" s="8">
        <f>VLOOKUP(B730,'[1]06-07-2020'!$B$3:G2353,6,0)</f>
        <v>75.3</v>
      </c>
      <c r="H730" s="9">
        <f t="shared" si="33"/>
        <v>-0.439402985074627</v>
      </c>
      <c r="I730" s="9">
        <f t="shared" si="33"/>
        <v>0.477103301384451</v>
      </c>
      <c r="J730" s="9">
        <f t="shared" si="34"/>
        <v>-0.171940298507463</v>
      </c>
      <c r="K730" s="9">
        <f t="shared" si="34"/>
        <v>0.603833865814696</v>
      </c>
      <c r="L730" s="9">
        <f t="shared" si="35"/>
        <v>-0.10089552238806</v>
      </c>
    </row>
    <row r="731" spans="2:12">
      <c r="B731" s="7" t="s">
        <v>840</v>
      </c>
      <c r="C731" s="7" t="s">
        <v>58</v>
      </c>
      <c r="D731" s="8">
        <v>8.65</v>
      </c>
      <c r="E731" s="8">
        <v>4.85</v>
      </c>
      <c r="F731" s="8">
        <v>7.8</v>
      </c>
      <c r="G731" s="8">
        <f>VLOOKUP(B731,'[1]06-07-2020'!$B$3:G2354,6,0)</f>
        <v>16.25</v>
      </c>
      <c r="H731" s="9">
        <f t="shared" si="33"/>
        <v>-0.439306358381503</v>
      </c>
      <c r="I731" s="9">
        <f t="shared" si="33"/>
        <v>0.608247422680412</v>
      </c>
      <c r="J731" s="9">
        <f t="shared" si="34"/>
        <v>-0.0982658959537573</v>
      </c>
      <c r="K731" s="9">
        <f t="shared" si="34"/>
        <v>2.35051546391753</v>
      </c>
      <c r="L731" s="9">
        <f t="shared" si="35"/>
        <v>0.878612716763006</v>
      </c>
    </row>
    <row r="732" spans="2:12">
      <c r="B732" s="7" t="s">
        <v>841</v>
      </c>
      <c r="C732" s="7" t="s">
        <v>58</v>
      </c>
      <c r="D732" s="8">
        <v>89.25</v>
      </c>
      <c r="E732" s="8">
        <v>50.05</v>
      </c>
      <c r="F732" s="8">
        <v>81.8</v>
      </c>
      <c r="G732" s="8">
        <f>VLOOKUP(B732,'[1]06-07-2020'!$B$3:G2355,6,0)</f>
        <v>86.1</v>
      </c>
      <c r="H732" s="9">
        <f t="shared" si="33"/>
        <v>-0.43921568627451</v>
      </c>
      <c r="I732" s="9">
        <f t="shared" si="33"/>
        <v>0.634365634365634</v>
      </c>
      <c r="J732" s="9">
        <f t="shared" si="34"/>
        <v>-0.0834733893557423</v>
      </c>
      <c r="K732" s="9">
        <f t="shared" si="34"/>
        <v>0.72027972027972</v>
      </c>
      <c r="L732" s="9">
        <f t="shared" si="35"/>
        <v>-0.0352941176470589</v>
      </c>
    </row>
    <row r="733" spans="2:12">
      <c r="B733" s="7" t="s">
        <v>842</v>
      </c>
      <c r="C733" s="7" t="s">
        <v>575</v>
      </c>
      <c r="D733" s="8">
        <v>22.55</v>
      </c>
      <c r="E733" s="8">
        <v>12.65</v>
      </c>
      <c r="F733" s="8">
        <v>18.15</v>
      </c>
      <c r="G733" s="8">
        <f>VLOOKUP(B733,'[1]06-07-2020'!$B$3:G2356,6,0)</f>
        <v>19.8</v>
      </c>
      <c r="H733" s="9">
        <f t="shared" si="33"/>
        <v>-0.439024390243902</v>
      </c>
      <c r="I733" s="9">
        <f t="shared" si="33"/>
        <v>0.434782608695652</v>
      </c>
      <c r="J733" s="9">
        <f t="shared" si="34"/>
        <v>-0.195121951219512</v>
      </c>
      <c r="K733" s="9">
        <f t="shared" si="34"/>
        <v>0.565217391304348</v>
      </c>
      <c r="L733" s="9">
        <f t="shared" si="35"/>
        <v>-0.121951219512195</v>
      </c>
    </row>
    <row r="734" spans="2:12">
      <c r="B734" s="7" t="s">
        <v>843</v>
      </c>
      <c r="C734" s="7" t="s">
        <v>21</v>
      </c>
      <c r="D734" s="8">
        <v>54.7</v>
      </c>
      <c r="E734" s="8">
        <v>30.7</v>
      </c>
      <c r="F734" s="8">
        <v>51.15</v>
      </c>
      <c r="G734" s="8">
        <f>VLOOKUP(B734,'[1]06-07-2020'!$B$3:G2357,6,0)</f>
        <v>66.2</v>
      </c>
      <c r="H734" s="9">
        <f t="shared" si="33"/>
        <v>-0.438756855575868</v>
      </c>
      <c r="I734" s="9">
        <f t="shared" si="33"/>
        <v>0.666123778501629</v>
      </c>
      <c r="J734" s="9">
        <f t="shared" si="34"/>
        <v>-0.0648994515539306</v>
      </c>
      <c r="K734" s="9">
        <f t="shared" si="34"/>
        <v>1.15635179153094</v>
      </c>
      <c r="L734" s="9">
        <f t="shared" si="35"/>
        <v>0.210237659963437</v>
      </c>
    </row>
    <row r="735" spans="2:12">
      <c r="B735" s="7" t="s">
        <v>844</v>
      </c>
      <c r="C735" s="7" t="s">
        <v>11</v>
      </c>
      <c r="D735" s="8">
        <v>48.8</v>
      </c>
      <c r="E735" s="8">
        <v>27.4</v>
      </c>
      <c r="F735" s="8">
        <v>30.35</v>
      </c>
      <c r="G735" s="8">
        <f>VLOOKUP(B735,'[1]06-07-2020'!$B$3:G2358,6,0)</f>
        <v>32.2</v>
      </c>
      <c r="H735" s="9">
        <f t="shared" si="33"/>
        <v>-0.438524590163934</v>
      </c>
      <c r="I735" s="9">
        <f t="shared" si="33"/>
        <v>0.107664233576642</v>
      </c>
      <c r="J735" s="9">
        <f t="shared" si="34"/>
        <v>-0.378073770491803</v>
      </c>
      <c r="K735" s="9">
        <f t="shared" si="34"/>
        <v>0.175182481751825</v>
      </c>
      <c r="L735" s="9">
        <f t="shared" si="35"/>
        <v>-0.340163934426229</v>
      </c>
    </row>
    <row r="736" spans="2:12">
      <c r="B736" s="7" t="s">
        <v>845</v>
      </c>
      <c r="C736" s="7" t="s">
        <v>81</v>
      </c>
      <c r="D736" s="8">
        <v>20.3</v>
      </c>
      <c r="E736" s="8">
        <v>11.4</v>
      </c>
      <c r="F736" s="8">
        <v>15</v>
      </c>
      <c r="G736" s="8">
        <f>VLOOKUP(B736,'[1]06-07-2020'!$B$3:G2359,6,0)</f>
        <v>16.25</v>
      </c>
      <c r="H736" s="9">
        <f t="shared" si="33"/>
        <v>-0.438423645320197</v>
      </c>
      <c r="I736" s="9">
        <f t="shared" si="33"/>
        <v>0.315789473684211</v>
      </c>
      <c r="J736" s="9">
        <f t="shared" si="34"/>
        <v>-0.261083743842365</v>
      </c>
      <c r="K736" s="9">
        <f t="shared" si="34"/>
        <v>0.425438596491228</v>
      </c>
      <c r="L736" s="9">
        <f t="shared" si="35"/>
        <v>-0.199507389162562</v>
      </c>
    </row>
    <row r="737" spans="2:12">
      <c r="B737" s="7" t="s">
        <v>846</v>
      </c>
      <c r="C737" s="7" t="s">
        <v>21</v>
      </c>
      <c r="D737" s="8">
        <v>10.15</v>
      </c>
      <c r="E737" s="8">
        <v>5.7</v>
      </c>
      <c r="F737" s="8">
        <v>8</v>
      </c>
      <c r="G737" s="8">
        <f>VLOOKUP(B737,'[1]06-07-2020'!$B$3:G2360,6,0)</f>
        <v>9.1</v>
      </c>
      <c r="H737" s="9">
        <f t="shared" si="33"/>
        <v>-0.438423645320197</v>
      </c>
      <c r="I737" s="9">
        <f t="shared" si="33"/>
        <v>0.403508771929825</v>
      </c>
      <c r="J737" s="9">
        <f t="shared" si="34"/>
        <v>-0.211822660098522</v>
      </c>
      <c r="K737" s="9">
        <f t="shared" si="34"/>
        <v>0.596491228070175</v>
      </c>
      <c r="L737" s="9">
        <f t="shared" si="35"/>
        <v>-0.103448275862069</v>
      </c>
    </row>
    <row r="738" spans="2:12">
      <c r="B738" s="7" t="s">
        <v>847</v>
      </c>
      <c r="C738" s="7" t="s">
        <v>111</v>
      </c>
      <c r="D738" s="8">
        <v>0.8</v>
      </c>
      <c r="E738" s="8">
        <v>0.45</v>
      </c>
      <c r="F738" s="8">
        <v>0.9</v>
      </c>
      <c r="G738" s="8">
        <f>VLOOKUP(B738,'[1]06-07-2020'!$B$3:G2361,6,0)</f>
        <v>1.95</v>
      </c>
      <c r="H738" s="9">
        <f t="shared" si="33"/>
        <v>-0.4375</v>
      </c>
      <c r="I738" s="9">
        <f t="shared" si="33"/>
        <v>1</v>
      </c>
      <c r="J738" s="9">
        <f t="shared" si="34"/>
        <v>0.125</v>
      </c>
      <c r="K738" s="9">
        <f t="shared" si="34"/>
        <v>3.33333333333333</v>
      </c>
      <c r="L738" s="9">
        <f t="shared" si="35"/>
        <v>1.4375</v>
      </c>
    </row>
    <row r="739" spans="2:12">
      <c r="B739" s="7" t="s">
        <v>848</v>
      </c>
      <c r="C739" s="7" t="s">
        <v>88</v>
      </c>
      <c r="D739" s="8">
        <v>0.8</v>
      </c>
      <c r="E739" s="8">
        <v>0.45</v>
      </c>
      <c r="F739" s="8">
        <v>0.75</v>
      </c>
      <c r="G739" s="8">
        <f>VLOOKUP(B739,'[1]06-07-2020'!$B$3:G2362,6,0)</f>
        <v>1.5</v>
      </c>
      <c r="H739" s="9">
        <f t="shared" si="33"/>
        <v>-0.4375</v>
      </c>
      <c r="I739" s="9">
        <f t="shared" si="33"/>
        <v>0.666666666666667</v>
      </c>
      <c r="J739" s="9">
        <f t="shared" si="34"/>
        <v>-0.0625000000000001</v>
      </c>
      <c r="K739" s="9">
        <f t="shared" si="34"/>
        <v>2.33333333333333</v>
      </c>
      <c r="L739" s="9">
        <f t="shared" si="35"/>
        <v>0.875</v>
      </c>
    </row>
    <row r="740" spans="2:12">
      <c r="B740" s="7" t="s">
        <v>849</v>
      </c>
      <c r="C740" s="7" t="s">
        <v>166</v>
      </c>
      <c r="D740" s="8">
        <v>16.35</v>
      </c>
      <c r="E740" s="8">
        <v>9.2</v>
      </c>
      <c r="F740" s="8">
        <v>14.8</v>
      </c>
      <c r="G740" s="8">
        <f>VLOOKUP(B740,'[1]06-07-2020'!$B$3:G2363,6,0)</f>
        <v>17.05</v>
      </c>
      <c r="H740" s="9">
        <f t="shared" si="33"/>
        <v>-0.437308868501529</v>
      </c>
      <c r="I740" s="9">
        <f t="shared" si="33"/>
        <v>0.608695652173913</v>
      </c>
      <c r="J740" s="9">
        <f t="shared" si="34"/>
        <v>-0.0948012232415903</v>
      </c>
      <c r="K740" s="9">
        <f t="shared" si="34"/>
        <v>0.853260869565218</v>
      </c>
      <c r="L740" s="9">
        <f t="shared" si="35"/>
        <v>0.0428134556574923</v>
      </c>
    </row>
    <row r="741" spans="2:12">
      <c r="B741" s="7" t="s">
        <v>850</v>
      </c>
      <c r="C741" s="7" t="s">
        <v>88</v>
      </c>
      <c r="D741" s="8">
        <v>327.7</v>
      </c>
      <c r="E741" s="8">
        <v>184.4</v>
      </c>
      <c r="F741" s="8">
        <v>228.65</v>
      </c>
      <c r="G741" s="8">
        <f>VLOOKUP(B741,'[1]06-07-2020'!$B$3:G2364,6,0)</f>
        <v>217.5</v>
      </c>
      <c r="H741" s="9">
        <f t="shared" si="33"/>
        <v>-0.437290204455294</v>
      </c>
      <c r="I741" s="9">
        <f t="shared" si="33"/>
        <v>0.239967462039046</v>
      </c>
      <c r="J741" s="9">
        <f t="shared" si="34"/>
        <v>-0.302258162953921</v>
      </c>
      <c r="K741" s="9">
        <f t="shared" si="34"/>
        <v>0.179501084598698</v>
      </c>
      <c r="L741" s="9">
        <f t="shared" si="35"/>
        <v>-0.336283185840708</v>
      </c>
    </row>
    <row r="742" spans="2:12">
      <c r="B742" s="7" t="s">
        <v>851</v>
      </c>
      <c r="C742" s="7" t="s">
        <v>13</v>
      </c>
      <c r="D742" s="8">
        <v>718.1</v>
      </c>
      <c r="E742" s="8">
        <v>404.2</v>
      </c>
      <c r="F742" s="8">
        <v>618.55</v>
      </c>
      <c r="G742" s="8">
        <f>VLOOKUP(B742,'[1]06-07-2020'!$B$3:G2365,6,0)</f>
        <v>633.2</v>
      </c>
      <c r="H742" s="9">
        <f t="shared" si="33"/>
        <v>-0.437125748502994</v>
      </c>
      <c r="I742" s="9">
        <f t="shared" si="33"/>
        <v>0.530306778822365</v>
      </c>
      <c r="J742" s="9">
        <f t="shared" si="34"/>
        <v>-0.138629717309567</v>
      </c>
      <c r="K742" s="9">
        <f t="shared" si="34"/>
        <v>0.566551212271153</v>
      </c>
      <c r="L742" s="9">
        <f t="shared" si="35"/>
        <v>-0.118228658961147</v>
      </c>
    </row>
    <row r="743" spans="2:12">
      <c r="B743" s="7" t="s">
        <v>852</v>
      </c>
      <c r="C743" s="7" t="s">
        <v>122</v>
      </c>
      <c r="D743" s="8">
        <v>7.1</v>
      </c>
      <c r="E743" s="8">
        <v>4</v>
      </c>
      <c r="F743" s="8">
        <v>4.85</v>
      </c>
      <c r="G743" s="8">
        <f>VLOOKUP(B743,'[1]06-07-2020'!$B$3:G2366,6,0)</f>
        <v>8.6</v>
      </c>
      <c r="H743" s="9">
        <f t="shared" si="33"/>
        <v>-0.436619718309859</v>
      </c>
      <c r="I743" s="9">
        <f t="shared" si="33"/>
        <v>0.2125</v>
      </c>
      <c r="J743" s="9">
        <f t="shared" si="34"/>
        <v>-0.316901408450704</v>
      </c>
      <c r="K743" s="9">
        <f t="shared" si="34"/>
        <v>1.15</v>
      </c>
      <c r="L743" s="9">
        <f t="shared" si="35"/>
        <v>0.211267605633803</v>
      </c>
    </row>
    <row r="744" spans="2:12">
      <c r="B744" s="7" t="s">
        <v>853</v>
      </c>
      <c r="C744" s="7" t="s">
        <v>128</v>
      </c>
      <c r="D744" s="8">
        <v>41.6</v>
      </c>
      <c r="E744" s="8">
        <v>23.45</v>
      </c>
      <c r="F744" s="8">
        <v>36.6</v>
      </c>
      <c r="G744" s="8">
        <f>VLOOKUP(B744,'[1]06-07-2020'!$B$3:G2367,6,0)</f>
        <v>40.35</v>
      </c>
      <c r="H744" s="9">
        <f t="shared" si="33"/>
        <v>-0.436298076923077</v>
      </c>
      <c r="I744" s="9">
        <f t="shared" si="33"/>
        <v>0.560767590618337</v>
      </c>
      <c r="J744" s="9">
        <f t="shared" si="34"/>
        <v>-0.120192307692308</v>
      </c>
      <c r="K744" s="9">
        <f t="shared" si="34"/>
        <v>0.720682302771855</v>
      </c>
      <c r="L744" s="9">
        <f t="shared" si="35"/>
        <v>-0.0300480769230769</v>
      </c>
    </row>
    <row r="745" spans="2:12">
      <c r="B745" s="7" t="s">
        <v>854</v>
      </c>
      <c r="C745" s="7" t="s">
        <v>636</v>
      </c>
      <c r="D745" s="8">
        <v>119.25</v>
      </c>
      <c r="E745" s="8">
        <v>67.25</v>
      </c>
      <c r="F745" s="8">
        <v>70.6</v>
      </c>
      <c r="G745" s="8">
        <f>VLOOKUP(B745,'[1]06-07-2020'!$B$3:G2368,6,0)</f>
        <v>66.45</v>
      </c>
      <c r="H745" s="9">
        <f t="shared" si="33"/>
        <v>-0.436058700209644</v>
      </c>
      <c r="I745" s="9">
        <f t="shared" si="33"/>
        <v>0.049814126394052</v>
      </c>
      <c r="J745" s="9">
        <f t="shared" si="34"/>
        <v>-0.407966457023061</v>
      </c>
      <c r="K745" s="9">
        <f t="shared" si="34"/>
        <v>-0.0118959107806691</v>
      </c>
      <c r="L745" s="9">
        <f t="shared" si="35"/>
        <v>-0.442767295597484</v>
      </c>
    </row>
    <row r="746" spans="2:12">
      <c r="B746" s="7" t="s">
        <v>855</v>
      </c>
      <c r="C746" s="7" t="s">
        <v>291</v>
      </c>
      <c r="D746" s="8">
        <v>32.5</v>
      </c>
      <c r="E746" s="8">
        <v>18.35</v>
      </c>
      <c r="F746" s="8">
        <v>27.2</v>
      </c>
      <c r="G746" s="8">
        <f>VLOOKUP(B746,'[1]06-07-2020'!$B$3:G2369,6,0)</f>
        <v>39.7</v>
      </c>
      <c r="H746" s="9">
        <f t="shared" si="33"/>
        <v>-0.435384615384615</v>
      </c>
      <c r="I746" s="9">
        <f t="shared" si="33"/>
        <v>0.482288828337875</v>
      </c>
      <c r="J746" s="9">
        <f t="shared" si="34"/>
        <v>-0.163076923076923</v>
      </c>
      <c r="K746" s="9">
        <f t="shared" si="34"/>
        <v>1.16348773841962</v>
      </c>
      <c r="L746" s="9">
        <f t="shared" si="35"/>
        <v>0.221538461538462</v>
      </c>
    </row>
    <row r="747" spans="2:12">
      <c r="B747" s="7" t="s">
        <v>856</v>
      </c>
      <c r="C747" s="7" t="s">
        <v>54</v>
      </c>
      <c r="D747" s="8">
        <v>123.3</v>
      </c>
      <c r="E747" s="8">
        <v>69.65</v>
      </c>
      <c r="F747" s="8">
        <v>102.25</v>
      </c>
      <c r="G747" s="8">
        <f>VLOOKUP(B747,'[1]06-07-2020'!$B$3:G2370,6,0)</f>
        <v>106.7</v>
      </c>
      <c r="H747" s="9">
        <f t="shared" si="33"/>
        <v>-0.435117599351176</v>
      </c>
      <c r="I747" s="9">
        <f t="shared" si="33"/>
        <v>0.46805455850682</v>
      </c>
      <c r="J747" s="9">
        <f t="shared" si="34"/>
        <v>-0.170721816707218</v>
      </c>
      <c r="K747" s="9">
        <f t="shared" si="34"/>
        <v>0.53194544149318</v>
      </c>
      <c r="L747" s="9">
        <f t="shared" si="35"/>
        <v>-0.13463098134631</v>
      </c>
    </row>
    <row r="748" spans="2:12">
      <c r="B748" s="7" t="s">
        <v>857</v>
      </c>
      <c r="C748" s="7" t="s">
        <v>21</v>
      </c>
      <c r="D748" s="8">
        <v>2.3</v>
      </c>
      <c r="E748" s="8">
        <v>1.3</v>
      </c>
      <c r="F748" s="8">
        <v>3.55</v>
      </c>
      <c r="G748" s="8">
        <f>VLOOKUP(B748,'[1]06-07-2020'!$B$3:G2371,6,0)</f>
        <v>3.4</v>
      </c>
      <c r="H748" s="9">
        <f t="shared" si="33"/>
        <v>-0.434782608695652</v>
      </c>
      <c r="I748" s="9">
        <f t="shared" si="33"/>
        <v>1.73076923076923</v>
      </c>
      <c r="J748" s="9">
        <f t="shared" si="34"/>
        <v>0.543478260869565</v>
      </c>
      <c r="K748" s="9">
        <f t="shared" si="34"/>
        <v>1.61538461538461</v>
      </c>
      <c r="L748" s="9">
        <f t="shared" si="35"/>
        <v>0.478260869565217</v>
      </c>
    </row>
    <row r="749" spans="2:12">
      <c r="B749" s="7" t="s">
        <v>858</v>
      </c>
      <c r="C749" s="7" t="s">
        <v>58</v>
      </c>
      <c r="D749" s="8">
        <v>117.4</v>
      </c>
      <c r="E749" s="8">
        <v>66.4</v>
      </c>
      <c r="F749" s="8">
        <v>93.85</v>
      </c>
      <c r="G749" s="8">
        <f>VLOOKUP(B749,'[1]06-07-2020'!$B$3:G2372,6,0)</f>
        <v>96.15</v>
      </c>
      <c r="H749" s="9">
        <f t="shared" si="33"/>
        <v>-0.434412265758092</v>
      </c>
      <c r="I749" s="9">
        <f t="shared" si="33"/>
        <v>0.413403614457831</v>
      </c>
      <c r="J749" s="9">
        <f t="shared" si="34"/>
        <v>-0.200596252129472</v>
      </c>
      <c r="K749" s="9">
        <f t="shared" si="34"/>
        <v>0.448042168674699</v>
      </c>
      <c r="L749" s="9">
        <f t="shared" si="35"/>
        <v>-0.181005110732538</v>
      </c>
    </row>
    <row r="750" spans="2:12">
      <c r="B750" s="7" t="s">
        <v>859</v>
      </c>
      <c r="C750" s="7" t="s">
        <v>21</v>
      </c>
      <c r="D750" s="8">
        <v>3.8</v>
      </c>
      <c r="E750" s="8">
        <v>2.15</v>
      </c>
      <c r="F750" s="8">
        <v>3.45</v>
      </c>
      <c r="G750" s="8">
        <f>VLOOKUP(B750,'[1]06-07-2020'!$B$3:G2373,6,0)</f>
        <v>4.15</v>
      </c>
      <c r="H750" s="9">
        <f t="shared" si="33"/>
        <v>-0.434210526315789</v>
      </c>
      <c r="I750" s="9">
        <f t="shared" si="33"/>
        <v>0.604651162790698</v>
      </c>
      <c r="J750" s="9">
        <f t="shared" si="34"/>
        <v>-0.0921052631578946</v>
      </c>
      <c r="K750" s="9">
        <f t="shared" si="34"/>
        <v>0.930232558139535</v>
      </c>
      <c r="L750" s="9">
        <f t="shared" si="35"/>
        <v>0.0921052631578949</v>
      </c>
    </row>
    <row r="751" spans="2:12">
      <c r="B751" s="7" t="s">
        <v>860</v>
      </c>
      <c r="C751" s="7" t="s">
        <v>17</v>
      </c>
      <c r="D751" s="8">
        <v>510.7</v>
      </c>
      <c r="E751" s="8">
        <v>288.95</v>
      </c>
      <c r="F751" s="8">
        <v>313.5</v>
      </c>
      <c r="G751" s="8">
        <f>VLOOKUP(B751,'[1]06-07-2020'!$B$3:G2374,6,0)</f>
        <v>371.05</v>
      </c>
      <c r="H751" s="9">
        <f t="shared" si="33"/>
        <v>-0.434207949872724</v>
      </c>
      <c r="I751" s="9">
        <f t="shared" si="33"/>
        <v>0.0849627963315453</v>
      </c>
      <c r="J751" s="9">
        <f t="shared" si="34"/>
        <v>-0.386136675151752</v>
      </c>
      <c r="K751" s="9">
        <f t="shared" si="34"/>
        <v>0.284132202803253</v>
      </c>
      <c r="L751" s="9">
        <f t="shared" si="35"/>
        <v>-0.273448208341492</v>
      </c>
    </row>
    <row r="752" spans="2:12">
      <c r="B752" s="7" t="s">
        <v>861</v>
      </c>
      <c r="C752" s="7" t="s">
        <v>364</v>
      </c>
      <c r="D752" s="8">
        <v>139.05</v>
      </c>
      <c r="E752" s="8">
        <v>78.7</v>
      </c>
      <c r="F752" s="8">
        <v>123.15</v>
      </c>
      <c r="G752" s="8">
        <f>VLOOKUP(B752,'[1]06-07-2020'!$B$3:G2375,6,0)</f>
        <v>137.55</v>
      </c>
      <c r="H752" s="9">
        <f t="shared" si="33"/>
        <v>-0.434016540812657</v>
      </c>
      <c r="I752" s="9">
        <f t="shared" si="33"/>
        <v>0.564803049555273</v>
      </c>
      <c r="J752" s="9">
        <f t="shared" si="34"/>
        <v>-0.114347357065804</v>
      </c>
      <c r="K752" s="9">
        <f t="shared" si="34"/>
        <v>0.747776365946633</v>
      </c>
      <c r="L752" s="9">
        <f t="shared" si="35"/>
        <v>-0.0107874865156419</v>
      </c>
    </row>
    <row r="753" spans="2:12">
      <c r="B753" s="7" t="s">
        <v>862</v>
      </c>
      <c r="C753" s="7" t="s">
        <v>65</v>
      </c>
      <c r="D753" s="8">
        <v>26.55</v>
      </c>
      <c r="E753" s="8">
        <v>15.05</v>
      </c>
      <c r="F753" s="8">
        <v>20.3</v>
      </c>
      <c r="G753" s="8">
        <f>VLOOKUP(B753,'[1]06-07-2020'!$B$3:G2376,6,0)</f>
        <v>30.1</v>
      </c>
      <c r="H753" s="9">
        <f t="shared" si="33"/>
        <v>-0.433145009416196</v>
      </c>
      <c r="I753" s="9">
        <f t="shared" si="33"/>
        <v>0.348837209302326</v>
      </c>
      <c r="J753" s="9">
        <f t="shared" si="34"/>
        <v>-0.235404896421846</v>
      </c>
      <c r="K753" s="9">
        <f t="shared" si="34"/>
        <v>1</v>
      </c>
      <c r="L753" s="9">
        <f t="shared" si="35"/>
        <v>0.133709981167608</v>
      </c>
    </row>
    <row r="754" spans="2:12">
      <c r="B754" s="7" t="s">
        <v>863</v>
      </c>
      <c r="C754" s="7" t="s">
        <v>21</v>
      </c>
      <c r="D754" s="8">
        <v>358.6</v>
      </c>
      <c r="E754" s="8">
        <v>203.4</v>
      </c>
      <c r="F754" s="8">
        <v>217.9</v>
      </c>
      <c r="G754" s="8">
        <f>VLOOKUP(B754,'[1]06-07-2020'!$B$3:G2377,6,0)</f>
        <v>224.15</v>
      </c>
      <c r="H754" s="9">
        <f t="shared" si="33"/>
        <v>-0.432794199665365</v>
      </c>
      <c r="I754" s="9">
        <f t="shared" si="33"/>
        <v>0.0712881022615536</v>
      </c>
      <c r="J754" s="9">
        <f t="shared" si="34"/>
        <v>-0.392359174567764</v>
      </c>
      <c r="K754" s="9">
        <f t="shared" si="34"/>
        <v>0.102015732546706</v>
      </c>
      <c r="L754" s="9">
        <f t="shared" si="35"/>
        <v>-0.374930284439487</v>
      </c>
    </row>
    <row r="755" spans="2:12">
      <c r="B755" s="7" t="s">
        <v>864</v>
      </c>
      <c r="C755" s="7" t="s">
        <v>220</v>
      </c>
      <c r="D755" s="8">
        <v>25.65</v>
      </c>
      <c r="E755" s="8">
        <v>14.55</v>
      </c>
      <c r="F755" s="8">
        <v>18.55</v>
      </c>
      <c r="G755" s="8">
        <f>VLOOKUP(B755,'[1]06-07-2020'!$B$3:G2378,6,0)</f>
        <v>21.3</v>
      </c>
      <c r="H755" s="9">
        <f t="shared" si="33"/>
        <v>-0.432748538011696</v>
      </c>
      <c r="I755" s="9">
        <f t="shared" si="33"/>
        <v>0.274914089347079</v>
      </c>
      <c r="J755" s="9">
        <f t="shared" si="34"/>
        <v>-0.276803118908382</v>
      </c>
      <c r="K755" s="9">
        <f t="shared" si="34"/>
        <v>0.463917525773196</v>
      </c>
      <c r="L755" s="9">
        <f t="shared" si="35"/>
        <v>-0.169590643274854</v>
      </c>
    </row>
    <row r="756" spans="2:12">
      <c r="B756" s="7" t="s">
        <v>865</v>
      </c>
      <c r="C756" s="7" t="s">
        <v>58</v>
      </c>
      <c r="D756" s="8">
        <v>14</v>
      </c>
      <c r="E756" s="8">
        <v>7.95</v>
      </c>
      <c r="F756" s="8">
        <v>13.1</v>
      </c>
      <c r="G756" s="8">
        <f>VLOOKUP(B756,'[1]06-07-2020'!$B$3:G2379,6,0)</f>
        <v>11.35</v>
      </c>
      <c r="H756" s="9">
        <f t="shared" si="33"/>
        <v>-0.432142857142857</v>
      </c>
      <c r="I756" s="9">
        <f t="shared" si="33"/>
        <v>0.647798742138365</v>
      </c>
      <c r="J756" s="9">
        <f t="shared" si="34"/>
        <v>-0.0642857142857143</v>
      </c>
      <c r="K756" s="9">
        <f t="shared" si="34"/>
        <v>0.427672955974843</v>
      </c>
      <c r="L756" s="9">
        <f t="shared" si="35"/>
        <v>-0.189285714285714</v>
      </c>
    </row>
    <row r="757" spans="2:12">
      <c r="B757" s="7" t="s">
        <v>866</v>
      </c>
      <c r="C757" s="7" t="s">
        <v>128</v>
      </c>
      <c r="D757" s="8">
        <v>4.05</v>
      </c>
      <c r="E757" s="8">
        <v>2.3</v>
      </c>
      <c r="F757" s="8">
        <v>3.55</v>
      </c>
      <c r="G757" s="8">
        <f>VLOOKUP(B757,'[1]06-07-2020'!$B$3:G2380,6,0)</f>
        <v>5.55</v>
      </c>
      <c r="H757" s="9">
        <f t="shared" si="33"/>
        <v>-0.432098765432099</v>
      </c>
      <c r="I757" s="9">
        <f t="shared" si="33"/>
        <v>0.543478260869565</v>
      </c>
      <c r="J757" s="9">
        <f t="shared" si="34"/>
        <v>-0.123456790123457</v>
      </c>
      <c r="K757" s="9">
        <f t="shared" si="34"/>
        <v>1.41304347826087</v>
      </c>
      <c r="L757" s="9">
        <f t="shared" si="35"/>
        <v>0.37037037037037</v>
      </c>
    </row>
    <row r="758" spans="2:12">
      <c r="B758" s="7" t="s">
        <v>867</v>
      </c>
      <c r="C758" s="7" t="s">
        <v>497</v>
      </c>
      <c r="D758" s="8">
        <v>68.65</v>
      </c>
      <c r="E758" s="8">
        <v>39</v>
      </c>
      <c r="F758" s="8">
        <v>41.75</v>
      </c>
      <c r="G758" s="8">
        <f>VLOOKUP(B758,'[1]06-07-2020'!$B$3:G2381,6,0)</f>
        <v>40.55</v>
      </c>
      <c r="H758" s="9">
        <f t="shared" si="33"/>
        <v>-0.431900946831755</v>
      </c>
      <c r="I758" s="9">
        <f t="shared" si="33"/>
        <v>0.0705128205128205</v>
      </c>
      <c r="J758" s="9">
        <f t="shared" si="34"/>
        <v>-0.3918426802622</v>
      </c>
      <c r="K758" s="9">
        <f t="shared" si="34"/>
        <v>0.0397435897435897</v>
      </c>
      <c r="L758" s="9">
        <f t="shared" si="35"/>
        <v>-0.409322651128915</v>
      </c>
    </row>
    <row r="759" spans="2:12">
      <c r="B759" s="7" t="s">
        <v>868</v>
      </c>
      <c r="C759" s="7" t="s">
        <v>164</v>
      </c>
      <c r="D759" s="8">
        <v>247.55</v>
      </c>
      <c r="E759" s="8">
        <v>140.65</v>
      </c>
      <c r="F759" s="8">
        <v>168.9</v>
      </c>
      <c r="G759" s="8">
        <f>VLOOKUP(B759,'[1]06-07-2020'!$B$3:G2382,6,0)</f>
        <v>193.55</v>
      </c>
      <c r="H759" s="9">
        <f t="shared" si="33"/>
        <v>-0.43183195314078</v>
      </c>
      <c r="I759" s="9">
        <f t="shared" si="33"/>
        <v>0.200853181656594</v>
      </c>
      <c r="J759" s="9">
        <f t="shared" si="34"/>
        <v>-0.317713593213492</v>
      </c>
      <c r="K759" s="9">
        <f t="shared" si="34"/>
        <v>0.376110913615357</v>
      </c>
      <c r="L759" s="9">
        <f t="shared" si="35"/>
        <v>-0.218137749949505</v>
      </c>
    </row>
    <row r="760" spans="2:12">
      <c r="B760" s="7" t="s">
        <v>869</v>
      </c>
      <c r="C760" s="7" t="s">
        <v>46</v>
      </c>
      <c r="D760" s="8">
        <v>4.75</v>
      </c>
      <c r="E760" s="8">
        <v>2.7</v>
      </c>
      <c r="F760" s="8">
        <v>3.6</v>
      </c>
      <c r="G760" s="8">
        <f>VLOOKUP(B760,'[1]06-07-2020'!$B$3:G2383,6,0)</f>
        <v>4.25</v>
      </c>
      <c r="H760" s="9">
        <f t="shared" si="33"/>
        <v>-0.431578947368421</v>
      </c>
      <c r="I760" s="9">
        <f t="shared" si="33"/>
        <v>0.333333333333333</v>
      </c>
      <c r="J760" s="9">
        <f t="shared" si="34"/>
        <v>-0.242105263157895</v>
      </c>
      <c r="K760" s="9">
        <f t="shared" si="34"/>
        <v>0.574074074074074</v>
      </c>
      <c r="L760" s="9">
        <f t="shared" si="35"/>
        <v>-0.105263157894737</v>
      </c>
    </row>
    <row r="761" spans="2:12">
      <c r="B761" s="7" t="s">
        <v>870</v>
      </c>
      <c r="C761" s="7" t="s">
        <v>871</v>
      </c>
      <c r="D761" s="8">
        <v>5.1</v>
      </c>
      <c r="E761" s="8">
        <v>2.9</v>
      </c>
      <c r="F761" s="8">
        <v>9.3</v>
      </c>
      <c r="G761" s="8">
        <f>VLOOKUP(B761,'[1]06-07-2020'!$B$3:G2384,6,0)</f>
        <v>7.05</v>
      </c>
      <c r="H761" s="9">
        <f t="shared" si="33"/>
        <v>-0.431372549019608</v>
      </c>
      <c r="I761" s="9">
        <f t="shared" si="33"/>
        <v>2.20689655172414</v>
      </c>
      <c r="J761" s="9">
        <f t="shared" si="34"/>
        <v>0.823529411764706</v>
      </c>
      <c r="K761" s="9">
        <f t="shared" si="34"/>
        <v>1.43103448275862</v>
      </c>
      <c r="L761" s="9">
        <f t="shared" si="35"/>
        <v>0.382352941176471</v>
      </c>
    </row>
    <row r="762" spans="2:12">
      <c r="B762" s="7" t="s">
        <v>872</v>
      </c>
      <c r="C762" s="7" t="s">
        <v>54</v>
      </c>
      <c r="D762" s="8">
        <v>84.5</v>
      </c>
      <c r="E762" s="8">
        <v>48.1</v>
      </c>
      <c r="F762" s="8">
        <v>55.6</v>
      </c>
      <c r="G762" s="8">
        <f>VLOOKUP(B762,'[1]06-07-2020'!$B$3:G2385,6,0)</f>
        <v>67.75</v>
      </c>
      <c r="H762" s="9">
        <f t="shared" si="33"/>
        <v>-0.430769230769231</v>
      </c>
      <c r="I762" s="9">
        <f t="shared" si="33"/>
        <v>0.155925155925156</v>
      </c>
      <c r="J762" s="9">
        <f t="shared" si="34"/>
        <v>-0.342011834319527</v>
      </c>
      <c r="K762" s="9">
        <f t="shared" si="34"/>
        <v>0.408523908523908</v>
      </c>
      <c r="L762" s="9">
        <f t="shared" si="35"/>
        <v>-0.198224852071006</v>
      </c>
    </row>
    <row r="763" spans="2:12">
      <c r="B763" s="7" t="s">
        <v>873</v>
      </c>
      <c r="C763" s="7" t="s">
        <v>72</v>
      </c>
      <c r="D763" s="8">
        <v>306.3</v>
      </c>
      <c r="E763" s="8">
        <v>174.55</v>
      </c>
      <c r="F763" s="8">
        <v>269.2</v>
      </c>
      <c r="G763" s="8">
        <f>VLOOKUP(B763,'[1]06-07-2020'!$B$3:G2386,6,0)</f>
        <v>244.55</v>
      </c>
      <c r="H763" s="9">
        <f t="shared" si="33"/>
        <v>-0.430133855697029</v>
      </c>
      <c r="I763" s="9">
        <f t="shared" si="33"/>
        <v>0.542251503867087</v>
      </c>
      <c r="J763" s="9">
        <f t="shared" si="34"/>
        <v>-0.121123081945805</v>
      </c>
      <c r="K763" s="9">
        <f t="shared" si="34"/>
        <v>0.401031223145231</v>
      </c>
      <c r="L763" s="9">
        <f t="shared" si="35"/>
        <v>-0.201599738818152</v>
      </c>
    </row>
    <row r="764" spans="2:12">
      <c r="B764" s="7" t="s">
        <v>874</v>
      </c>
      <c r="C764" s="7" t="s">
        <v>150</v>
      </c>
      <c r="D764" s="8">
        <v>42.45</v>
      </c>
      <c r="E764" s="8">
        <v>24.2</v>
      </c>
      <c r="F764" s="8">
        <v>43</v>
      </c>
      <c r="G764" s="8">
        <f>VLOOKUP(B764,'[1]06-07-2020'!$B$3:G2387,6,0)</f>
        <v>43</v>
      </c>
      <c r="H764" s="9">
        <f t="shared" si="33"/>
        <v>-0.429917550058893</v>
      </c>
      <c r="I764" s="9">
        <f t="shared" si="33"/>
        <v>0.776859504132231</v>
      </c>
      <c r="J764" s="9">
        <f t="shared" si="34"/>
        <v>0.0129564193168433</v>
      </c>
      <c r="K764" s="9">
        <f t="shared" si="34"/>
        <v>0.776859504132231</v>
      </c>
      <c r="L764" s="9">
        <f t="shared" si="35"/>
        <v>0.0129564193168433</v>
      </c>
    </row>
    <row r="765" spans="2:12">
      <c r="B765" s="7" t="s">
        <v>875</v>
      </c>
      <c r="C765" s="7" t="s">
        <v>274</v>
      </c>
      <c r="D765" s="8">
        <v>131.7</v>
      </c>
      <c r="E765" s="8">
        <v>75.1</v>
      </c>
      <c r="F765" s="8">
        <v>94.55</v>
      </c>
      <c r="G765" s="8">
        <f>VLOOKUP(B765,'[1]06-07-2020'!$B$3:G2388,6,0)</f>
        <v>102.55</v>
      </c>
      <c r="H765" s="9">
        <f t="shared" si="33"/>
        <v>-0.429764616552771</v>
      </c>
      <c r="I765" s="9">
        <f t="shared" si="33"/>
        <v>0.258988015978695</v>
      </c>
      <c r="J765" s="9">
        <f t="shared" si="34"/>
        <v>-0.282080485952923</v>
      </c>
      <c r="K765" s="9">
        <f t="shared" si="34"/>
        <v>0.365512649800266</v>
      </c>
      <c r="L765" s="9">
        <f t="shared" si="35"/>
        <v>-0.221336370539104</v>
      </c>
    </row>
    <row r="766" spans="2:12">
      <c r="B766" s="7" t="s">
        <v>876</v>
      </c>
      <c r="C766" s="7" t="s">
        <v>11</v>
      </c>
      <c r="D766" s="8">
        <v>227.8</v>
      </c>
      <c r="E766" s="8">
        <v>129.9</v>
      </c>
      <c r="F766" s="8">
        <v>135.8</v>
      </c>
      <c r="G766" s="8">
        <f>VLOOKUP(B766,'[1]06-07-2020'!$B$3:G2389,6,0)</f>
        <v>126.55</v>
      </c>
      <c r="H766" s="9">
        <f t="shared" si="33"/>
        <v>-0.429762949956102</v>
      </c>
      <c r="I766" s="9">
        <f t="shared" si="33"/>
        <v>0.0454195535026944</v>
      </c>
      <c r="J766" s="9">
        <f t="shared" si="34"/>
        <v>-0.403863037752414</v>
      </c>
      <c r="K766" s="9">
        <f t="shared" si="34"/>
        <v>-0.0257890685142418</v>
      </c>
      <c r="L766" s="9">
        <f t="shared" si="35"/>
        <v>-0.444468832309043</v>
      </c>
    </row>
    <row r="767" spans="2:12">
      <c r="B767" s="7" t="s">
        <v>877</v>
      </c>
      <c r="C767" s="7" t="s">
        <v>194</v>
      </c>
      <c r="D767" s="8">
        <v>6.75</v>
      </c>
      <c r="E767" s="8">
        <v>3.85</v>
      </c>
      <c r="F767" s="8">
        <v>4.65</v>
      </c>
      <c r="G767" s="8">
        <f>VLOOKUP(B767,'[1]06-07-2020'!$B$3:G2390,6,0)</f>
        <v>4.75</v>
      </c>
      <c r="H767" s="9">
        <f t="shared" si="33"/>
        <v>-0.42962962962963</v>
      </c>
      <c r="I767" s="9">
        <f t="shared" si="33"/>
        <v>0.207792207792208</v>
      </c>
      <c r="J767" s="9">
        <f t="shared" si="34"/>
        <v>-0.311111111111111</v>
      </c>
      <c r="K767" s="9">
        <f t="shared" si="34"/>
        <v>0.233766233766234</v>
      </c>
      <c r="L767" s="9">
        <f t="shared" si="35"/>
        <v>-0.296296296296296</v>
      </c>
    </row>
    <row r="768" spans="2:12">
      <c r="B768" s="7" t="s">
        <v>878</v>
      </c>
      <c r="C768" s="7" t="s">
        <v>430</v>
      </c>
      <c r="D768" s="8">
        <v>88.1</v>
      </c>
      <c r="E768" s="8">
        <v>50.25</v>
      </c>
      <c r="F768" s="8">
        <v>113.6</v>
      </c>
      <c r="G768" s="8">
        <f>VLOOKUP(B768,'[1]06-07-2020'!$B$3:G2391,6,0)</f>
        <v>136.9</v>
      </c>
      <c r="H768" s="9">
        <f t="shared" si="33"/>
        <v>-0.429625425652667</v>
      </c>
      <c r="I768" s="9">
        <f t="shared" si="33"/>
        <v>1.26069651741294</v>
      </c>
      <c r="J768" s="9">
        <f t="shared" si="34"/>
        <v>0.2894438138479</v>
      </c>
      <c r="K768" s="9">
        <f t="shared" si="34"/>
        <v>1.72437810945274</v>
      </c>
      <c r="L768" s="9">
        <f t="shared" si="35"/>
        <v>0.553916004540295</v>
      </c>
    </row>
    <row r="769" spans="2:12">
      <c r="B769" s="7" t="s">
        <v>879</v>
      </c>
      <c r="C769" s="7" t="s">
        <v>270</v>
      </c>
      <c r="D769" s="8">
        <v>746.4</v>
      </c>
      <c r="E769" s="8">
        <v>425.85</v>
      </c>
      <c r="F769" s="8">
        <v>548.05</v>
      </c>
      <c r="G769" s="8">
        <f>VLOOKUP(B769,'[1]06-07-2020'!$B$3:G2392,6,0)</f>
        <v>618.4</v>
      </c>
      <c r="H769" s="9">
        <f t="shared" si="33"/>
        <v>-0.429461414790997</v>
      </c>
      <c r="I769" s="9">
        <f t="shared" si="33"/>
        <v>0.286955500763179</v>
      </c>
      <c r="J769" s="9">
        <f t="shared" si="34"/>
        <v>-0.265742229367631</v>
      </c>
      <c r="K769" s="9">
        <f t="shared" si="34"/>
        <v>0.452154514500411</v>
      </c>
      <c r="L769" s="9">
        <f t="shared" si="35"/>
        <v>-0.171489817792069</v>
      </c>
    </row>
    <row r="770" spans="2:12">
      <c r="B770" s="7" t="s">
        <v>880</v>
      </c>
      <c r="C770" s="7" t="s">
        <v>23</v>
      </c>
      <c r="D770" s="8">
        <v>208.9</v>
      </c>
      <c r="E770" s="8">
        <v>119.25</v>
      </c>
      <c r="F770" s="8">
        <v>178.35</v>
      </c>
      <c r="G770" s="8">
        <f>VLOOKUP(B770,'[1]06-07-2020'!$B$3:G2393,6,0)</f>
        <v>198.35</v>
      </c>
      <c r="H770" s="9">
        <f t="shared" si="33"/>
        <v>-0.42915270464337</v>
      </c>
      <c r="I770" s="9">
        <f t="shared" si="33"/>
        <v>0.49559748427673</v>
      </c>
      <c r="J770" s="9">
        <f t="shared" si="34"/>
        <v>-0.146242221158449</v>
      </c>
      <c r="K770" s="9">
        <f t="shared" si="34"/>
        <v>0.663312368972746</v>
      </c>
      <c r="L770" s="9">
        <f t="shared" si="35"/>
        <v>-0.0505026328386788</v>
      </c>
    </row>
    <row r="771" spans="2:12">
      <c r="B771" s="7" t="s">
        <v>881</v>
      </c>
      <c r="C771" s="7" t="s">
        <v>34</v>
      </c>
      <c r="D771" s="8">
        <v>51.4</v>
      </c>
      <c r="E771" s="8">
        <v>29.35</v>
      </c>
      <c r="F771" s="8">
        <v>33.1</v>
      </c>
      <c r="G771" s="8">
        <f>VLOOKUP(B771,'[1]06-07-2020'!$B$3:G2394,6,0)</f>
        <v>35.25</v>
      </c>
      <c r="H771" s="9">
        <f t="shared" si="33"/>
        <v>-0.428988326848249</v>
      </c>
      <c r="I771" s="9">
        <f t="shared" si="33"/>
        <v>0.127768313458262</v>
      </c>
      <c r="J771" s="9">
        <f t="shared" si="34"/>
        <v>-0.356031128404669</v>
      </c>
      <c r="K771" s="9">
        <f t="shared" si="34"/>
        <v>0.201022146507666</v>
      </c>
      <c r="L771" s="9">
        <f t="shared" si="35"/>
        <v>-0.31420233463035</v>
      </c>
    </row>
    <row r="772" spans="2:12">
      <c r="B772" s="7" t="s">
        <v>882</v>
      </c>
      <c r="C772" s="7" t="s">
        <v>166</v>
      </c>
      <c r="D772" s="8">
        <v>162.7</v>
      </c>
      <c r="E772" s="8">
        <v>92.95</v>
      </c>
      <c r="F772" s="8">
        <v>122.55</v>
      </c>
      <c r="G772" s="8">
        <f>VLOOKUP(B772,'[1]06-07-2020'!$B$3:G2395,6,0)</f>
        <v>159.35</v>
      </c>
      <c r="H772" s="9">
        <f t="shared" si="33"/>
        <v>-0.428703134603565</v>
      </c>
      <c r="I772" s="9">
        <f t="shared" si="33"/>
        <v>0.318450779989241</v>
      </c>
      <c r="J772" s="9">
        <f t="shared" si="34"/>
        <v>-0.246773202212661</v>
      </c>
      <c r="K772" s="9">
        <f t="shared" si="34"/>
        <v>0.714362560516407</v>
      </c>
      <c r="L772" s="9">
        <f t="shared" si="35"/>
        <v>-0.0205900430239705</v>
      </c>
    </row>
    <row r="773" spans="2:12">
      <c r="B773" s="7" t="s">
        <v>883</v>
      </c>
      <c r="C773" s="7" t="s">
        <v>21</v>
      </c>
      <c r="D773" s="8">
        <v>2.1</v>
      </c>
      <c r="E773" s="8">
        <v>1.2</v>
      </c>
      <c r="F773" s="8">
        <v>2.8</v>
      </c>
      <c r="G773" s="8">
        <f>VLOOKUP(B773,'[1]06-07-2020'!$B$3:G2396,6,0)</f>
        <v>4.4</v>
      </c>
      <c r="H773" s="9">
        <f t="shared" si="33"/>
        <v>-0.428571428571429</v>
      </c>
      <c r="I773" s="9">
        <f t="shared" si="33"/>
        <v>1.33333333333333</v>
      </c>
      <c r="J773" s="9">
        <f t="shared" si="34"/>
        <v>0.333333333333333</v>
      </c>
      <c r="K773" s="9">
        <f t="shared" si="34"/>
        <v>2.66666666666667</v>
      </c>
      <c r="L773" s="9">
        <f t="shared" si="35"/>
        <v>1.0952380952381</v>
      </c>
    </row>
    <row r="774" spans="2:12">
      <c r="B774" s="7" t="s">
        <v>884</v>
      </c>
      <c r="C774" s="7" t="s">
        <v>257</v>
      </c>
      <c r="D774" s="8">
        <v>1.75</v>
      </c>
      <c r="E774" s="8">
        <v>1</v>
      </c>
      <c r="F774" s="8">
        <v>1.3</v>
      </c>
      <c r="G774" s="8">
        <f>VLOOKUP(B774,'[1]06-07-2020'!$B$3:G2397,6,0)</f>
        <v>1.9</v>
      </c>
      <c r="H774" s="9">
        <f t="shared" si="33"/>
        <v>-0.428571428571429</v>
      </c>
      <c r="I774" s="9">
        <f t="shared" si="33"/>
        <v>0.3</v>
      </c>
      <c r="J774" s="9">
        <f t="shared" si="34"/>
        <v>-0.257142857142857</v>
      </c>
      <c r="K774" s="9">
        <f t="shared" si="34"/>
        <v>0.9</v>
      </c>
      <c r="L774" s="9">
        <f t="shared" si="35"/>
        <v>0.0857142857142857</v>
      </c>
    </row>
    <row r="775" spans="2:12">
      <c r="B775" s="7" t="s">
        <v>885</v>
      </c>
      <c r="C775" s="7" t="s">
        <v>21</v>
      </c>
      <c r="D775" s="8">
        <v>0.35</v>
      </c>
      <c r="E775" s="8">
        <v>0.2</v>
      </c>
      <c r="F775" s="8">
        <v>0.35</v>
      </c>
      <c r="G775" s="8">
        <f>VLOOKUP(B775,'[1]06-07-2020'!$B$3:G2398,6,0)</f>
        <v>0.4</v>
      </c>
      <c r="H775" s="9">
        <f t="shared" ref="H775:I839" si="36">+(E775-D775)/D775</f>
        <v>-0.428571428571428</v>
      </c>
      <c r="I775" s="9">
        <f t="shared" si="36"/>
        <v>0.75</v>
      </c>
      <c r="J775" s="9">
        <f t="shared" ref="J775:K838" si="37">+(F775-D775)/D775</f>
        <v>0</v>
      </c>
      <c r="K775" s="9">
        <f t="shared" si="37"/>
        <v>1</v>
      </c>
      <c r="L775" s="9">
        <f t="shared" si="35"/>
        <v>0.142857142857143</v>
      </c>
    </row>
    <row r="776" spans="2:12">
      <c r="B776" s="7" t="s">
        <v>886</v>
      </c>
      <c r="C776" s="7" t="s">
        <v>871</v>
      </c>
      <c r="D776" s="8">
        <v>0.35</v>
      </c>
      <c r="E776" s="8">
        <v>0.2</v>
      </c>
      <c r="F776" s="8">
        <v>0.6</v>
      </c>
      <c r="G776" s="8">
        <f>VLOOKUP(B776,'[1]06-07-2020'!$B$3:G2399,6,0)</f>
        <v>1.15</v>
      </c>
      <c r="H776" s="9">
        <f t="shared" si="36"/>
        <v>-0.428571428571428</v>
      </c>
      <c r="I776" s="9">
        <f t="shared" si="36"/>
        <v>2</v>
      </c>
      <c r="J776" s="9">
        <f t="shared" si="37"/>
        <v>0.714285714285714</v>
      </c>
      <c r="K776" s="9">
        <f t="shared" si="37"/>
        <v>4.75</v>
      </c>
      <c r="L776" s="9">
        <f t="shared" ref="L776:L839" si="38">+(G776-D776)/D776</f>
        <v>2.28571428571429</v>
      </c>
    </row>
    <row r="777" spans="2:12">
      <c r="B777" s="7" t="s">
        <v>887</v>
      </c>
      <c r="C777" s="7" t="s">
        <v>40</v>
      </c>
      <c r="D777" s="8">
        <v>0.35</v>
      </c>
      <c r="E777" s="8">
        <v>0.2</v>
      </c>
      <c r="F777" s="8">
        <v>0.4</v>
      </c>
      <c r="G777" s="8">
        <f>VLOOKUP(B777,'[1]06-07-2020'!$B$3:G2400,6,0)</f>
        <v>0.95</v>
      </c>
      <c r="H777" s="9">
        <f t="shared" si="36"/>
        <v>-0.428571428571428</v>
      </c>
      <c r="I777" s="9">
        <f t="shared" si="36"/>
        <v>1</v>
      </c>
      <c r="J777" s="9">
        <f t="shared" si="37"/>
        <v>0.142857142857143</v>
      </c>
      <c r="K777" s="9">
        <f t="shared" si="37"/>
        <v>3.75</v>
      </c>
      <c r="L777" s="9">
        <f t="shared" si="38"/>
        <v>1.71428571428571</v>
      </c>
    </row>
    <row r="778" spans="2:12">
      <c r="B778" s="7" t="s">
        <v>888</v>
      </c>
      <c r="C778" s="7" t="s">
        <v>200</v>
      </c>
      <c r="D778" s="8">
        <v>426.6</v>
      </c>
      <c r="E778" s="8">
        <v>244</v>
      </c>
      <c r="F778" s="8">
        <v>345.8</v>
      </c>
      <c r="G778" s="8">
        <f>VLOOKUP(B778,'[1]06-07-2020'!$B$3:G2401,6,0)</f>
        <v>366.15</v>
      </c>
      <c r="H778" s="9">
        <f t="shared" si="36"/>
        <v>-0.428035630567276</v>
      </c>
      <c r="I778" s="9">
        <f t="shared" si="36"/>
        <v>0.417213114754098</v>
      </c>
      <c r="J778" s="9">
        <f t="shared" si="37"/>
        <v>-0.189404594467886</v>
      </c>
      <c r="K778" s="9">
        <f t="shared" si="37"/>
        <v>0.500614754098361</v>
      </c>
      <c r="L778" s="9">
        <f t="shared" si="38"/>
        <v>-0.141701828410689</v>
      </c>
    </row>
    <row r="779" spans="2:12">
      <c r="B779" s="7" t="s">
        <v>889</v>
      </c>
      <c r="C779" s="7" t="s">
        <v>11</v>
      </c>
      <c r="D779" s="8">
        <v>320.2</v>
      </c>
      <c r="E779" s="8">
        <v>183.2</v>
      </c>
      <c r="F779" s="8">
        <v>187.8</v>
      </c>
      <c r="G779" s="8">
        <f>VLOOKUP(B779,'[1]06-07-2020'!$B$3:G2402,6,0)</f>
        <v>188.05</v>
      </c>
      <c r="H779" s="9">
        <f t="shared" si="36"/>
        <v>-0.427857589006871</v>
      </c>
      <c r="I779" s="9">
        <f t="shared" si="36"/>
        <v>0.025109170305677</v>
      </c>
      <c r="J779" s="9">
        <f t="shared" si="37"/>
        <v>-0.413491567770144</v>
      </c>
      <c r="K779" s="9">
        <f t="shared" si="37"/>
        <v>0.0264737991266377</v>
      </c>
      <c r="L779" s="9">
        <f t="shared" si="38"/>
        <v>-0.412710805746408</v>
      </c>
    </row>
    <row r="780" spans="2:12">
      <c r="B780" s="7" t="s">
        <v>890</v>
      </c>
      <c r="C780" s="7" t="s">
        <v>23</v>
      </c>
      <c r="D780" s="8">
        <v>26.3</v>
      </c>
      <c r="E780" s="8">
        <v>15.05</v>
      </c>
      <c r="F780" s="8">
        <v>22.15</v>
      </c>
      <c r="G780" s="8">
        <f>VLOOKUP(B780,'[1]06-07-2020'!$B$3:G2403,6,0)</f>
        <v>24.2</v>
      </c>
      <c r="H780" s="9">
        <f t="shared" si="36"/>
        <v>-0.427756653992395</v>
      </c>
      <c r="I780" s="9">
        <f t="shared" si="36"/>
        <v>0.471760797342193</v>
      </c>
      <c r="J780" s="9">
        <f t="shared" si="37"/>
        <v>-0.157794676806084</v>
      </c>
      <c r="K780" s="9">
        <f t="shared" si="37"/>
        <v>0.60797342192691</v>
      </c>
      <c r="L780" s="9">
        <f t="shared" si="38"/>
        <v>-0.0798479087452472</v>
      </c>
    </row>
    <row r="781" spans="2:12">
      <c r="B781" s="7" t="s">
        <v>891</v>
      </c>
      <c r="C781" s="7" t="s">
        <v>58</v>
      </c>
      <c r="D781" s="8">
        <v>217.35</v>
      </c>
      <c r="E781" s="8">
        <v>124.45</v>
      </c>
      <c r="F781" s="8">
        <v>173.7</v>
      </c>
      <c r="G781" s="8">
        <f>VLOOKUP(B781,'[1]06-07-2020'!$B$3:G2404,6,0)</f>
        <v>230.3</v>
      </c>
      <c r="H781" s="9">
        <f t="shared" si="36"/>
        <v>-0.427421210029906</v>
      </c>
      <c r="I781" s="9">
        <f t="shared" si="36"/>
        <v>0.395741261550824</v>
      </c>
      <c r="J781" s="9">
        <f t="shared" si="37"/>
        <v>-0.200828157349897</v>
      </c>
      <c r="K781" s="9">
        <f t="shared" si="37"/>
        <v>0.850542386500603</v>
      </c>
      <c r="L781" s="9">
        <f t="shared" si="38"/>
        <v>0.0595813204508857</v>
      </c>
    </row>
    <row r="782" spans="2:12">
      <c r="B782" s="7" t="s">
        <v>892</v>
      </c>
      <c r="C782" s="7" t="s">
        <v>567</v>
      </c>
      <c r="D782" s="8">
        <v>43.4</v>
      </c>
      <c r="E782" s="8">
        <v>24.85</v>
      </c>
      <c r="F782" s="8">
        <v>30.6</v>
      </c>
      <c r="G782" s="8">
        <f>VLOOKUP(B782,'[1]06-07-2020'!$B$3:G2405,6,0)</f>
        <v>34.45</v>
      </c>
      <c r="H782" s="9">
        <f t="shared" si="36"/>
        <v>-0.42741935483871</v>
      </c>
      <c r="I782" s="9">
        <f t="shared" si="36"/>
        <v>0.231388329979879</v>
      </c>
      <c r="J782" s="9">
        <f t="shared" si="37"/>
        <v>-0.294930875576037</v>
      </c>
      <c r="K782" s="9">
        <f t="shared" si="37"/>
        <v>0.386317907444668</v>
      </c>
      <c r="L782" s="9">
        <f t="shared" si="38"/>
        <v>-0.206221198156682</v>
      </c>
    </row>
    <row r="783" spans="2:12">
      <c r="B783" s="7" t="s">
        <v>893</v>
      </c>
      <c r="C783" s="7" t="s">
        <v>264</v>
      </c>
      <c r="D783" s="8">
        <v>137.95</v>
      </c>
      <c r="E783" s="8">
        <v>79.05</v>
      </c>
      <c r="F783" s="8">
        <v>84.95</v>
      </c>
      <c r="G783" s="8">
        <f>VLOOKUP(B783,'[1]06-07-2020'!$B$3:G2406,6,0)</f>
        <v>88.2</v>
      </c>
      <c r="H783" s="9">
        <f t="shared" si="36"/>
        <v>-0.426966292134831</v>
      </c>
      <c r="I783" s="9">
        <f t="shared" si="36"/>
        <v>0.0746363061353574</v>
      </c>
      <c r="J783" s="9">
        <f t="shared" si="37"/>
        <v>-0.384197172888728</v>
      </c>
      <c r="K783" s="9">
        <f t="shared" si="37"/>
        <v>0.115749525616698</v>
      </c>
      <c r="L783" s="9">
        <f t="shared" si="38"/>
        <v>-0.36063791228706</v>
      </c>
    </row>
    <row r="784" spans="2:12">
      <c r="B784" s="7" t="s">
        <v>894</v>
      </c>
      <c r="C784" s="7" t="s">
        <v>567</v>
      </c>
      <c r="D784" s="8">
        <v>705.3</v>
      </c>
      <c r="E784" s="8">
        <v>404.4</v>
      </c>
      <c r="F784" s="8">
        <v>579.3</v>
      </c>
      <c r="G784" s="8">
        <f>VLOOKUP(B784,'[1]06-07-2020'!$B$3:G2407,6,0)</f>
        <v>630</v>
      </c>
      <c r="H784" s="9">
        <f t="shared" si="36"/>
        <v>-0.42662696724798</v>
      </c>
      <c r="I784" s="9">
        <f t="shared" si="36"/>
        <v>0.432492581602374</v>
      </c>
      <c r="J784" s="9">
        <f t="shared" si="37"/>
        <v>-0.178647384091876</v>
      </c>
      <c r="K784" s="9">
        <f t="shared" si="37"/>
        <v>0.55786350148368</v>
      </c>
      <c r="L784" s="9">
        <f t="shared" si="38"/>
        <v>-0.106763079540621</v>
      </c>
    </row>
    <row r="785" spans="2:12">
      <c r="B785" s="7" t="s">
        <v>895</v>
      </c>
      <c r="C785" s="7" t="s">
        <v>141</v>
      </c>
      <c r="D785" s="8">
        <v>121.9</v>
      </c>
      <c r="E785" s="8">
        <v>69.9</v>
      </c>
      <c r="F785" s="8">
        <v>87.55</v>
      </c>
      <c r="G785" s="8">
        <f>VLOOKUP(B785,'[1]06-07-2020'!$B$3:G2408,6,0)</f>
        <v>78.5</v>
      </c>
      <c r="H785" s="9">
        <f t="shared" si="36"/>
        <v>-0.426579163248564</v>
      </c>
      <c r="I785" s="9">
        <f t="shared" si="36"/>
        <v>0.252503576537911</v>
      </c>
      <c r="J785" s="9">
        <f t="shared" si="37"/>
        <v>-0.281788351107465</v>
      </c>
      <c r="K785" s="9">
        <f t="shared" si="37"/>
        <v>0.123032904148784</v>
      </c>
      <c r="L785" s="9">
        <f t="shared" si="38"/>
        <v>-0.35602953240361</v>
      </c>
    </row>
    <row r="786" spans="2:12">
      <c r="B786" s="7" t="s">
        <v>896</v>
      </c>
      <c r="C786" s="7" t="s">
        <v>143</v>
      </c>
      <c r="D786" s="8">
        <v>523.8</v>
      </c>
      <c r="E786" s="8">
        <v>300.4</v>
      </c>
      <c r="F786" s="8">
        <v>416.55</v>
      </c>
      <c r="G786" s="8">
        <f>VLOOKUP(B786,'[1]06-07-2020'!$B$3:G2409,6,0)</f>
        <v>412.4</v>
      </c>
      <c r="H786" s="9">
        <f t="shared" si="36"/>
        <v>-0.426498663612066</v>
      </c>
      <c r="I786" s="9">
        <f t="shared" si="36"/>
        <v>0.386651131824234</v>
      </c>
      <c r="J786" s="9">
        <f t="shared" si="37"/>
        <v>-0.20475372279496</v>
      </c>
      <c r="K786" s="9">
        <f t="shared" si="37"/>
        <v>0.372836218375499</v>
      </c>
      <c r="L786" s="9">
        <f t="shared" si="38"/>
        <v>-0.212676594119893</v>
      </c>
    </row>
    <row r="787" spans="2:12">
      <c r="B787" s="7" t="s">
        <v>897</v>
      </c>
      <c r="C787" s="7" t="s">
        <v>44</v>
      </c>
      <c r="D787" s="8">
        <v>23.1</v>
      </c>
      <c r="E787" s="8">
        <v>13.25</v>
      </c>
      <c r="F787" s="8">
        <v>23</v>
      </c>
      <c r="G787" s="8">
        <f>VLOOKUP(B787,'[1]06-07-2020'!$B$3:G2410,6,0)</f>
        <v>28.35</v>
      </c>
      <c r="H787" s="9">
        <f t="shared" si="36"/>
        <v>-0.426406926406926</v>
      </c>
      <c r="I787" s="9">
        <f t="shared" si="36"/>
        <v>0.735849056603774</v>
      </c>
      <c r="J787" s="9">
        <f t="shared" si="37"/>
        <v>-0.00432900432900439</v>
      </c>
      <c r="K787" s="9">
        <f t="shared" si="37"/>
        <v>1.13962264150943</v>
      </c>
      <c r="L787" s="9">
        <f t="shared" si="38"/>
        <v>0.227272727272727</v>
      </c>
    </row>
    <row r="788" spans="2:12">
      <c r="B788" s="7" t="s">
        <v>898</v>
      </c>
      <c r="C788" s="7" t="s">
        <v>25</v>
      </c>
      <c r="D788" s="8">
        <v>436.1</v>
      </c>
      <c r="E788" s="8">
        <v>250.15</v>
      </c>
      <c r="F788" s="8">
        <v>345.6</v>
      </c>
      <c r="G788" s="8">
        <f>VLOOKUP(B788,'[1]06-07-2020'!$B$3:G2411,6,0)</f>
        <v>404.7</v>
      </c>
      <c r="H788" s="9">
        <f t="shared" si="36"/>
        <v>-0.426393029121761</v>
      </c>
      <c r="I788" s="9">
        <f t="shared" si="36"/>
        <v>0.381571057365581</v>
      </c>
      <c r="J788" s="9">
        <f t="shared" si="37"/>
        <v>-0.207521210731484</v>
      </c>
      <c r="K788" s="9">
        <f t="shared" si="37"/>
        <v>0.617829302418549</v>
      </c>
      <c r="L788" s="9">
        <f t="shared" si="38"/>
        <v>-0.0720018344416419</v>
      </c>
    </row>
    <row r="789" spans="2:12">
      <c r="B789" s="7" t="s">
        <v>899</v>
      </c>
      <c r="C789" s="7" t="s">
        <v>56</v>
      </c>
      <c r="D789" s="8">
        <v>29.45</v>
      </c>
      <c r="E789" s="8">
        <v>16.9</v>
      </c>
      <c r="F789" s="8">
        <v>26.95</v>
      </c>
      <c r="G789" s="8">
        <f>VLOOKUP(B789,'[1]06-07-2020'!$B$3:G2412,6,0)</f>
        <v>29.65</v>
      </c>
      <c r="H789" s="9">
        <f t="shared" si="36"/>
        <v>-0.426146010186757</v>
      </c>
      <c r="I789" s="9">
        <f t="shared" si="36"/>
        <v>0.594674556213018</v>
      </c>
      <c r="J789" s="9">
        <f t="shared" si="37"/>
        <v>-0.0848896434634974</v>
      </c>
      <c r="K789" s="9">
        <f t="shared" si="37"/>
        <v>0.754437869822485</v>
      </c>
      <c r="L789" s="9">
        <f t="shared" si="38"/>
        <v>0.00679117147707977</v>
      </c>
    </row>
    <row r="790" spans="2:12">
      <c r="B790" s="7" t="s">
        <v>900</v>
      </c>
      <c r="C790" s="7" t="s">
        <v>166</v>
      </c>
      <c r="D790" s="8">
        <v>47.05</v>
      </c>
      <c r="E790" s="8">
        <v>27</v>
      </c>
      <c r="F790" s="8">
        <v>39.95</v>
      </c>
      <c r="G790" s="8">
        <f>VLOOKUP(B790,'[1]06-07-2020'!$B$3:G2413,6,0)</f>
        <v>49.4</v>
      </c>
      <c r="H790" s="9">
        <f t="shared" si="36"/>
        <v>-0.426142401700319</v>
      </c>
      <c r="I790" s="9">
        <f t="shared" si="36"/>
        <v>0.47962962962963</v>
      </c>
      <c r="J790" s="9">
        <f t="shared" si="37"/>
        <v>-0.150903294367694</v>
      </c>
      <c r="K790" s="9">
        <f t="shared" si="37"/>
        <v>0.82962962962963</v>
      </c>
      <c r="L790" s="9">
        <f t="shared" si="38"/>
        <v>0.0499468650371945</v>
      </c>
    </row>
    <row r="791" spans="2:12">
      <c r="B791" s="7" t="s">
        <v>901</v>
      </c>
      <c r="C791" s="7" t="s">
        <v>58</v>
      </c>
      <c r="D791" s="8">
        <v>5.75</v>
      </c>
      <c r="E791" s="8">
        <v>3.3</v>
      </c>
      <c r="F791" s="8">
        <v>7.35</v>
      </c>
      <c r="G791" s="8">
        <f>VLOOKUP(B791,'[1]06-07-2020'!$B$3:G2414,6,0)</f>
        <v>6.8</v>
      </c>
      <c r="H791" s="9">
        <f t="shared" si="36"/>
        <v>-0.426086956521739</v>
      </c>
      <c r="I791" s="9">
        <f t="shared" si="36"/>
        <v>1.22727272727273</v>
      </c>
      <c r="J791" s="9">
        <f t="shared" si="37"/>
        <v>0.278260869565217</v>
      </c>
      <c r="K791" s="9">
        <f t="shared" si="37"/>
        <v>1.06060606060606</v>
      </c>
      <c r="L791" s="9">
        <f t="shared" si="38"/>
        <v>0.182608695652174</v>
      </c>
    </row>
    <row r="792" spans="2:12">
      <c r="B792" s="7" t="s">
        <v>902</v>
      </c>
      <c r="C792" s="7" t="s">
        <v>40</v>
      </c>
      <c r="D792" s="8">
        <v>141.9</v>
      </c>
      <c r="E792" s="8">
        <v>81.45</v>
      </c>
      <c r="F792" s="8">
        <v>99.8</v>
      </c>
      <c r="G792" s="8">
        <f>VLOOKUP(B792,'[1]06-07-2020'!$B$3:G2415,6,0)</f>
        <v>111.6</v>
      </c>
      <c r="H792" s="9">
        <f t="shared" si="36"/>
        <v>-0.42600422832981</v>
      </c>
      <c r="I792" s="9">
        <f t="shared" si="36"/>
        <v>0.225291589932474</v>
      </c>
      <c r="J792" s="9">
        <f t="shared" si="37"/>
        <v>-0.296687808315715</v>
      </c>
      <c r="K792" s="9">
        <f t="shared" si="37"/>
        <v>0.370165745856353</v>
      </c>
      <c r="L792" s="9">
        <f t="shared" si="38"/>
        <v>-0.213530655391121</v>
      </c>
    </row>
    <row r="793" spans="2:12">
      <c r="B793" s="7" t="s">
        <v>903</v>
      </c>
      <c r="C793" s="7" t="s">
        <v>72</v>
      </c>
      <c r="D793" s="8">
        <v>5.4</v>
      </c>
      <c r="E793" s="8">
        <v>3.1</v>
      </c>
      <c r="F793" s="8">
        <v>5.4</v>
      </c>
      <c r="G793" s="8">
        <f>VLOOKUP(B793,'[1]06-07-2020'!$B$3:G2416,6,0)</f>
        <v>5.25</v>
      </c>
      <c r="H793" s="9">
        <f t="shared" si="36"/>
        <v>-0.425925925925926</v>
      </c>
      <c r="I793" s="9">
        <f t="shared" si="36"/>
        <v>0.741935483870968</v>
      </c>
      <c r="J793" s="9">
        <f t="shared" si="37"/>
        <v>0</v>
      </c>
      <c r="K793" s="9">
        <f t="shared" si="37"/>
        <v>0.693548387096774</v>
      </c>
      <c r="L793" s="9">
        <f t="shared" si="38"/>
        <v>-0.0277777777777778</v>
      </c>
    </row>
    <row r="794" spans="2:12">
      <c r="B794" s="7" t="s">
        <v>904</v>
      </c>
      <c r="C794" s="7" t="s">
        <v>128</v>
      </c>
      <c r="D794" s="8">
        <v>28.3</v>
      </c>
      <c r="E794" s="8">
        <v>16.25</v>
      </c>
      <c r="F794" s="8">
        <v>20.95</v>
      </c>
      <c r="G794" s="8">
        <f>VLOOKUP(B794,'[1]06-07-2020'!$B$3:G2417,6,0)</f>
        <v>20.9</v>
      </c>
      <c r="H794" s="9">
        <f t="shared" si="36"/>
        <v>-0.425795053003534</v>
      </c>
      <c r="I794" s="9">
        <f t="shared" si="36"/>
        <v>0.289230769230769</v>
      </c>
      <c r="J794" s="9">
        <f t="shared" si="37"/>
        <v>-0.259717314487633</v>
      </c>
      <c r="K794" s="9">
        <f t="shared" si="37"/>
        <v>0.286153846153846</v>
      </c>
      <c r="L794" s="9">
        <f t="shared" si="38"/>
        <v>-0.261484098939929</v>
      </c>
    </row>
    <row r="795" spans="2:12">
      <c r="B795" s="7" t="s">
        <v>905</v>
      </c>
      <c r="C795" s="7" t="s">
        <v>278</v>
      </c>
      <c r="D795" s="8">
        <v>5.05</v>
      </c>
      <c r="E795" s="8">
        <v>2.9</v>
      </c>
      <c r="F795" s="8">
        <v>4.75</v>
      </c>
      <c r="G795" s="8">
        <f>VLOOKUP(B795,'[1]06-07-2020'!$B$3:G2418,6,0)</f>
        <v>4.6</v>
      </c>
      <c r="H795" s="9">
        <f t="shared" si="36"/>
        <v>-0.425742574257426</v>
      </c>
      <c r="I795" s="9">
        <f t="shared" si="36"/>
        <v>0.637931034482759</v>
      </c>
      <c r="J795" s="9">
        <f t="shared" si="37"/>
        <v>-0.0594059405940594</v>
      </c>
      <c r="K795" s="9">
        <f t="shared" si="37"/>
        <v>0.586206896551724</v>
      </c>
      <c r="L795" s="9">
        <f t="shared" si="38"/>
        <v>-0.0891089108910891</v>
      </c>
    </row>
    <row r="796" spans="2:12">
      <c r="B796" s="7" t="s">
        <v>906</v>
      </c>
      <c r="C796" s="7" t="s">
        <v>65</v>
      </c>
      <c r="D796" s="8">
        <v>36.3</v>
      </c>
      <c r="E796" s="8">
        <v>20.85</v>
      </c>
      <c r="F796" s="8">
        <v>26.8</v>
      </c>
      <c r="G796" s="8">
        <f>VLOOKUP(B796,'[1]06-07-2020'!$B$3:G2419,6,0)</f>
        <v>25.4</v>
      </c>
      <c r="H796" s="9">
        <f t="shared" si="36"/>
        <v>-0.425619834710744</v>
      </c>
      <c r="I796" s="9">
        <f t="shared" si="36"/>
        <v>0.28537170263789</v>
      </c>
      <c r="J796" s="9">
        <f t="shared" si="37"/>
        <v>-0.261707988980716</v>
      </c>
      <c r="K796" s="9">
        <f t="shared" si="37"/>
        <v>0.218225419664268</v>
      </c>
      <c r="L796" s="9">
        <f t="shared" si="38"/>
        <v>-0.300275482093664</v>
      </c>
    </row>
    <row r="797" spans="2:12">
      <c r="B797" s="7" t="s">
        <v>907</v>
      </c>
      <c r="C797" s="7" t="s">
        <v>141</v>
      </c>
      <c r="D797" s="8">
        <v>53.7</v>
      </c>
      <c r="E797" s="8">
        <v>30.85</v>
      </c>
      <c r="F797" s="8">
        <v>72.3</v>
      </c>
      <c r="G797" s="8">
        <f>VLOOKUP(B797,'[1]06-07-2020'!$B$3:G2420,6,0)</f>
        <v>78.5</v>
      </c>
      <c r="H797" s="9">
        <f t="shared" si="36"/>
        <v>-0.425512104283054</v>
      </c>
      <c r="I797" s="9">
        <f t="shared" si="36"/>
        <v>1.34359805510535</v>
      </c>
      <c r="J797" s="9">
        <f t="shared" si="37"/>
        <v>0.346368715083799</v>
      </c>
      <c r="K797" s="9">
        <f t="shared" si="37"/>
        <v>1.54457050243112</v>
      </c>
      <c r="L797" s="9">
        <f t="shared" si="38"/>
        <v>0.461824953445065</v>
      </c>
    </row>
    <row r="798" spans="2:12">
      <c r="B798" s="7" t="s">
        <v>908</v>
      </c>
      <c r="C798" s="7" t="s">
        <v>36</v>
      </c>
      <c r="D798" s="8">
        <v>1098.1</v>
      </c>
      <c r="E798" s="8">
        <v>631.55</v>
      </c>
      <c r="F798" s="8">
        <v>1103.05</v>
      </c>
      <c r="G798" s="8">
        <f>VLOOKUP(B798,'[1]06-07-2020'!$B$3:G2421,6,0)</f>
        <v>1300.6</v>
      </c>
      <c r="H798" s="9">
        <f t="shared" si="36"/>
        <v>-0.42487023039796</v>
      </c>
      <c r="I798" s="9">
        <f t="shared" si="36"/>
        <v>0.74657588472805</v>
      </c>
      <c r="J798" s="9">
        <f t="shared" si="37"/>
        <v>0.00450778617612243</v>
      </c>
      <c r="K798" s="9">
        <f t="shared" si="37"/>
        <v>1.0593777214789</v>
      </c>
      <c r="L798" s="9">
        <f t="shared" si="38"/>
        <v>0.184409434477734</v>
      </c>
    </row>
    <row r="799" spans="2:12">
      <c r="B799" s="7" t="s">
        <v>909</v>
      </c>
      <c r="C799" s="7" t="s">
        <v>166</v>
      </c>
      <c r="D799" s="8">
        <v>246.05</v>
      </c>
      <c r="E799" s="8">
        <v>141.85</v>
      </c>
      <c r="F799" s="8">
        <v>224.25</v>
      </c>
      <c r="G799" s="8">
        <f>VLOOKUP(B799,'[1]06-07-2020'!$B$3:G2422,6,0)</f>
        <v>244.5</v>
      </c>
      <c r="H799" s="9">
        <f t="shared" si="36"/>
        <v>-0.423491160333266</v>
      </c>
      <c r="I799" s="9">
        <f t="shared" si="36"/>
        <v>0.580895311949242</v>
      </c>
      <c r="J799" s="9">
        <f t="shared" si="37"/>
        <v>-0.0885998780735623</v>
      </c>
      <c r="K799" s="9">
        <f t="shared" si="37"/>
        <v>0.723651744800846</v>
      </c>
      <c r="L799" s="9">
        <f t="shared" si="38"/>
        <v>-0.00629953261532214</v>
      </c>
    </row>
    <row r="800" spans="2:12">
      <c r="B800" s="7" t="s">
        <v>910</v>
      </c>
      <c r="C800" s="7" t="s">
        <v>143</v>
      </c>
      <c r="D800" s="8">
        <v>334.7</v>
      </c>
      <c r="E800" s="8">
        <v>193.05</v>
      </c>
      <c r="F800" s="8">
        <v>327.7</v>
      </c>
      <c r="G800" s="8">
        <f>VLOOKUP(B800,'[1]06-07-2020'!$B$3:G2423,6,0)</f>
        <v>340.7</v>
      </c>
      <c r="H800" s="9">
        <f t="shared" si="36"/>
        <v>-0.423214819241111</v>
      </c>
      <c r="I800" s="9">
        <f t="shared" si="36"/>
        <v>0.697487697487697</v>
      </c>
      <c r="J800" s="9">
        <f t="shared" si="37"/>
        <v>-0.0209142515685689</v>
      </c>
      <c r="K800" s="9">
        <f t="shared" si="37"/>
        <v>0.764827764827765</v>
      </c>
      <c r="L800" s="9">
        <f t="shared" si="38"/>
        <v>0.0179265013444876</v>
      </c>
    </row>
    <row r="801" spans="2:12">
      <c r="B801" s="7" t="s">
        <v>911</v>
      </c>
      <c r="C801" s="7" t="s">
        <v>291</v>
      </c>
      <c r="D801" s="8">
        <v>521.8</v>
      </c>
      <c r="E801" s="8">
        <v>301.15</v>
      </c>
      <c r="F801" s="8">
        <v>588.25</v>
      </c>
      <c r="G801" s="8">
        <f>VLOOKUP(B801,'[1]06-07-2020'!$B$3:G2424,6,0)</f>
        <v>726.95</v>
      </c>
      <c r="H801" s="9">
        <f t="shared" si="36"/>
        <v>-0.422863165963971</v>
      </c>
      <c r="I801" s="9">
        <f t="shared" si="36"/>
        <v>0.953345508882617</v>
      </c>
      <c r="J801" s="9">
        <f t="shared" si="37"/>
        <v>0.12734764277501</v>
      </c>
      <c r="K801" s="9">
        <f t="shared" si="37"/>
        <v>1.41391333222647</v>
      </c>
      <c r="L801" s="9">
        <f t="shared" si="38"/>
        <v>0.393158298198544</v>
      </c>
    </row>
    <row r="802" spans="2:12">
      <c r="B802" s="7" t="s">
        <v>912</v>
      </c>
      <c r="C802" s="7" t="s">
        <v>25</v>
      </c>
      <c r="D802" s="8">
        <v>13.6</v>
      </c>
      <c r="E802" s="8">
        <v>7.85</v>
      </c>
      <c r="F802" s="8">
        <v>7.9</v>
      </c>
      <c r="G802" s="8">
        <f>VLOOKUP(B802,'[1]06-07-2020'!$B$3:G2425,6,0)</f>
        <v>9.95</v>
      </c>
      <c r="H802" s="9">
        <f t="shared" si="36"/>
        <v>-0.422794117647059</v>
      </c>
      <c r="I802" s="9">
        <f t="shared" si="36"/>
        <v>0.00636942675159245</v>
      </c>
      <c r="J802" s="9">
        <f t="shared" si="37"/>
        <v>-0.419117647058823</v>
      </c>
      <c r="K802" s="9">
        <f t="shared" si="37"/>
        <v>0.267515923566879</v>
      </c>
      <c r="L802" s="9">
        <f t="shared" si="38"/>
        <v>-0.268382352941177</v>
      </c>
    </row>
    <row r="803" spans="2:12">
      <c r="B803" s="7" t="s">
        <v>913</v>
      </c>
      <c r="C803" s="7" t="s">
        <v>194</v>
      </c>
      <c r="D803" s="8">
        <v>276.8</v>
      </c>
      <c r="E803" s="8">
        <v>159.8</v>
      </c>
      <c r="F803" s="8">
        <v>199.55</v>
      </c>
      <c r="G803" s="8">
        <f>VLOOKUP(B803,'[1]06-07-2020'!$B$3:G2426,6,0)</f>
        <v>202.9</v>
      </c>
      <c r="H803" s="9">
        <f t="shared" si="36"/>
        <v>-0.422687861271676</v>
      </c>
      <c r="I803" s="9">
        <f t="shared" si="36"/>
        <v>0.248748435544431</v>
      </c>
      <c r="J803" s="9">
        <f t="shared" si="37"/>
        <v>-0.279082369942197</v>
      </c>
      <c r="K803" s="9">
        <f t="shared" si="37"/>
        <v>0.269712140175219</v>
      </c>
      <c r="L803" s="9">
        <f t="shared" si="38"/>
        <v>-0.266979768786127</v>
      </c>
    </row>
    <row r="804" spans="2:12">
      <c r="B804" s="7" t="s">
        <v>914</v>
      </c>
      <c r="C804" s="7" t="s">
        <v>15</v>
      </c>
      <c r="D804" s="8">
        <v>315.75</v>
      </c>
      <c r="E804" s="8">
        <v>182.3</v>
      </c>
      <c r="F804" s="8">
        <v>279.85</v>
      </c>
      <c r="G804" s="8">
        <f>VLOOKUP(B804,'[1]06-07-2020'!$B$3:G2427,6,0)</f>
        <v>275.1</v>
      </c>
      <c r="H804" s="9">
        <f t="shared" si="36"/>
        <v>-0.42264449722882</v>
      </c>
      <c r="I804" s="9">
        <f t="shared" si="36"/>
        <v>0.535106966538673</v>
      </c>
      <c r="J804" s="9">
        <f t="shared" si="37"/>
        <v>-0.113697545526524</v>
      </c>
      <c r="K804" s="9">
        <f t="shared" si="37"/>
        <v>0.509051014810752</v>
      </c>
      <c r="L804" s="9">
        <f t="shared" si="38"/>
        <v>-0.12874109263658</v>
      </c>
    </row>
    <row r="805" spans="2:12">
      <c r="B805" s="7" t="s">
        <v>915</v>
      </c>
      <c r="C805" s="7" t="s">
        <v>194</v>
      </c>
      <c r="D805" s="8">
        <v>276.3</v>
      </c>
      <c r="E805" s="8">
        <v>159.55</v>
      </c>
      <c r="F805" s="8">
        <v>195.65</v>
      </c>
      <c r="G805" s="8">
        <f>VLOOKUP(B805,'[1]06-07-2020'!$B$3:G2428,6,0)</f>
        <v>206.2</v>
      </c>
      <c r="H805" s="9">
        <f t="shared" si="36"/>
        <v>-0.422547955121245</v>
      </c>
      <c r="I805" s="9">
        <f t="shared" si="36"/>
        <v>0.226261360075211</v>
      </c>
      <c r="J805" s="9">
        <f t="shared" si="37"/>
        <v>-0.291892870068766</v>
      </c>
      <c r="K805" s="9">
        <f t="shared" si="37"/>
        <v>0.292384832340959</v>
      </c>
      <c r="L805" s="9">
        <f t="shared" si="38"/>
        <v>-0.253709735794426</v>
      </c>
    </row>
    <row r="806" spans="2:12">
      <c r="B806" s="7" t="s">
        <v>916</v>
      </c>
      <c r="C806" s="7" t="s">
        <v>40</v>
      </c>
      <c r="D806" s="8">
        <v>117.55</v>
      </c>
      <c r="E806" s="8">
        <v>67.9</v>
      </c>
      <c r="F806" s="8">
        <v>107.55</v>
      </c>
      <c r="G806" s="8">
        <f>VLOOKUP(B806,'[1]06-07-2020'!$B$3:G2429,6,0)</f>
        <v>101.1</v>
      </c>
      <c r="H806" s="9">
        <f t="shared" si="36"/>
        <v>-0.422373458102935</v>
      </c>
      <c r="I806" s="9">
        <f t="shared" si="36"/>
        <v>0.583946980854197</v>
      </c>
      <c r="J806" s="9">
        <f t="shared" si="37"/>
        <v>-0.0850701829008932</v>
      </c>
      <c r="K806" s="9">
        <f t="shared" si="37"/>
        <v>0.488954344624448</v>
      </c>
      <c r="L806" s="9">
        <f t="shared" si="38"/>
        <v>-0.139940450871969</v>
      </c>
    </row>
    <row r="807" spans="2:12">
      <c r="B807" s="7" t="s">
        <v>917</v>
      </c>
      <c r="C807" s="7" t="s">
        <v>36</v>
      </c>
      <c r="D807" s="8">
        <v>559.65</v>
      </c>
      <c r="E807" s="8">
        <v>323.35</v>
      </c>
      <c r="F807" s="8">
        <v>395.7</v>
      </c>
      <c r="G807" s="8">
        <f>VLOOKUP(B807,'[1]06-07-2020'!$B$3:G2430,6,0)</f>
        <v>340.55</v>
      </c>
      <c r="H807" s="9">
        <f t="shared" si="36"/>
        <v>-0.422228178325739</v>
      </c>
      <c r="I807" s="9">
        <f t="shared" si="36"/>
        <v>0.22375135302304</v>
      </c>
      <c r="J807" s="9">
        <f t="shared" si="37"/>
        <v>-0.292950951487537</v>
      </c>
      <c r="K807" s="9">
        <f t="shared" si="37"/>
        <v>0.0531931343745167</v>
      </c>
      <c r="L807" s="9">
        <f t="shared" si="38"/>
        <v>-0.391494684177611</v>
      </c>
    </row>
    <row r="808" spans="2:12">
      <c r="B808" s="7" t="s">
        <v>918</v>
      </c>
      <c r="C808" s="7" t="s">
        <v>54</v>
      </c>
      <c r="D808" s="8">
        <v>212</v>
      </c>
      <c r="E808" s="8">
        <v>122.55</v>
      </c>
      <c r="F808" s="8">
        <v>214.15</v>
      </c>
      <c r="G808" s="8">
        <f>VLOOKUP(B808,'[1]06-07-2020'!$B$3:G2431,6,0)</f>
        <v>212.1</v>
      </c>
      <c r="H808" s="9">
        <f t="shared" si="36"/>
        <v>-0.421933962264151</v>
      </c>
      <c r="I808" s="9">
        <f t="shared" si="36"/>
        <v>0.747450020399837</v>
      </c>
      <c r="J808" s="9">
        <f t="shared" si="37"/>
        <v>0.0101415094339623</v>
      </c>
      <c r="K808" s="9">
        <f t="shared" si="37"/>
        <v>0.730722154222766</v>
      </c>
      <c r="L808" s="9">
        <f t="shared" si="38"/>
        <v>0.00047169811320752</v>
      </c>
    </row>
    <row r="809" spans="2:12">
      <c r="B809" s="7" t="s">
        <v>919</v>
      </c>
      <c r="C809" s="7" t="s">
        <v>107</v>
      </c>
      <c r="D809" s="8">
        <v>151.1</v>
      </c>
      <c r="E809" s="8">
        <v>87.35</v>
      </c>
      <c r="F809" s="8">
        <v>121.75</v>
      </c>
      <c r="G809" s="8">
        <f>VLOOKUP(B809,'[1]06-07-2020'!$B$3:G2432,6,0)</f>
        <v>140.85</v>
      </c>
      <c r="H809" s="9">
        <f t="shared" si="36"/>
        <v>-0.421906022501655</v>
      </c>
      <c r="I809" s="9">
        <f t="shared" si="36"/>
        <v>0.393817973669147</v>
      </c>
      <c r="J809" s="9">
        <f t="shared" si="37"/>
        <v>-0.194242223692919</v>
      </c>
      <c r="K809" s="9">
        <f t="shared" si="37"/>
        <v>0.612478534630796</v>
      </c>
      <c r="L809" s="9">
        <f t="shared" si="38"/>
        <v>-0.0678358702845798</v>
      </c>
    </row>
    <row r="810" spans="2:12">
      <c r="B810" s="7" t="s">
        <v>920</v>
      </c>
      <c r="C810" s="7" t="s">
        <v>240</v>
      </c>
      <c r="D810" s="8">
        <v>402.4</v>
      </c>
      <c r="E810" s="8">
        <v>232.75</v>
      </c>
      <c r="F810" s="8">
        <v>441.7</v>
      </c>
      <c r="G810" s="8">
        <f>VLOOKUP(B810,'[1]06-07-2020'!$B$3:G2433,6,0)</f>
        <v>434</v>
      </c>
      <c r="H810" s="9">
        <f t="shared" si="36"/>
        <v>-0.421595427435388</v>
      </c>
      <c r="I810" s="9">
        <f t="shared" si="36"/>
        <v>0.897744360902256</v>
      </c>
      <c r="J810" s="9">
        <f t="shared" si="37"/>
        <v>0.0976640159045726</v>
      </c>
      <c r="K810" s="9">
        <f t="shared" si="37"/>
        <v>0.864661654135338</v>
      </c>
      <c r="L810" s="9">
        <f t="shared" si="38"/>
        <v>0.0785288270377734</v>
      </c>
    </row>
    <row r="811" spans="2:12">
      <c r="B811" s="7" t="s">
        <v>921</v>
      </c>
      <c r="C811" s="7" t="s">
        <v>54</v>
      </c>
      <c r="D811" s="8">
        <v>139</v>
      </c>
      <c r="E811" s="8">
        <v>80.4</v>
      </c>
      <c r="F811" s="8">
        <v>107.85</v>
      </c>
      <c r="G811" s="8">
        <f>VLOOKUP(B811,'[1]06-07-2020'!$B$3:G2434,6,0)</f>
        <v>112.55</v>
      </c>
      <c r="H811" s="9">
        <f t="shared" si="36"/>
        <v>-0.42158273381295</v>
      </c>
      <c r="I811" s="9">
        <f t="shared" si="36"/>
        <v>0.341417910447761</v>
      </c>
      <c r="J811" s="9">
        <f t="shared" si="37"/>
        <v>-0.22410071942446</v>
      </c>
      <c r="K811" s="9">
        <f t="shared" si="37"/>
        <v>0.399875621890547</v>
      </c>
      <c r="L811" s="9">
        <f t="shared" si="38"/>
        <v>-0.190287769784173</v>
      </c>
    </row>
    <row r="812" spans="2:12">
      <c r="B812" s="7" t="s">
        <v>922</v>
      </c>
      <c r="C812" s="7" t="s">
        <v>128</v>
      </c>
      <c r="D812" s="8">
        <v>39.85</v>
      </c>
      <c r="E812" s="8">
        <v>23.05</v>
      </c>
      <c r="F812" s="8">
        <v>39.1</v>
      </c>
      <c r="G812" s="8">
        <f>VLOOKUP(B812,'[1]06-07-2020'!$B$3:G2435,6,0)</f>
        <v>39.15</v>
      </c>
      <c r="H812" s="9">
        <f t="shared" si="36"/>
        <v>-0.421580928481807</v>
      </c>
      <c r="I812" s="9">
        <f t="shared" si="36"/>
        <v>0.696312364425163</v>
      </c>
      <c r="J812" s="9">
        <f t="shared" si="37"/>
        <v>-0.0188205771643664</v>
      </c>
      <c r="K812" s="9">
        <f t="shared" si="37"/>
        <v>0.698481561822126</v>
      </c>
      <c r="L812" s="9">
        <f t="shared" si="38"/>
        <v>-0.0175658720200754</v>
      </c>
    </row>
    <row r="813" spans="2:12">
      <c r="B813" s="7" t="s">
        <v>923</v>
      </c>
      <c r="C813" s="7" t="s">
        <v>81</v>
      </c>
      <c r="D813" s="8">
        <v>4.75</v>
      </c>
      <c r="E813" s="8">
        <v>2.75</v>
      </c>
      <c r="F813" s="8">
        <v>3.3</v>
      </c>
      <c r="G813" s="8">
        <f>VLOOKUP(B813,'[1]06-07-2020'!$B$3:G2436,6,0)</f>
        <v>4.2</v>
      </c>
      <c r="H813" s="9">
        <f t="shared" si="36"/>
        <v>-0.421052631578947</v>
      </c>
      <c r="I813" s="9">
        <f t="shared" si="36"/>
        <v>0.2</v>
      </c>
      <c r="J813" s="9">
        <f t="shared" si="37"/>
        <v>-0.305263157894737</v>
      </c>
      <c r="K813" s="9">
        <f t="shared" si="37"/>
        <v>0.527272727272727</v>
      </c>
      <c r="L813" s="9">
        <f t="shared" si="38"/>
        <v>-0.11578947368421</v>
      </c>
    </row>
    <row r="814" spans="2:12">
      <c r="B814" s="7" t="s">
        <v>924</v>
      </c>
      <c r="C814" s="7" t="s">
        <v>88</v>
      </c>
      <c r="D814" s="8">
        <v>59.8</v>
      </c>
      <c r="E814" s="8">
        <v>34.65</v>
      </c>
      <c r="F814" s="8">
        <v>47.3</v>
      </c>
      <c r="G814" s="8">
        <f>VLOOKUP(B814,'[1]06-07-2020'!$B$3:G2437,6,0)</f>
        <v>60</v>
      </c>
      <c r="H814" s="9">
        <f t="shared" si="36"/>
        <v>-0.42056856187291</v>
      </c>
      <c r="I814" s="9">
        <f t="shared" si="36"/>
        <v>0.365079365079365</v>
      </c>
      <c r="J814" s="9">
        <f t="shared" si="37"/>
        <v>-0.209030100334448</v>
      </c>
      <c r="K814" s="9">
        <f t="shared" si="37"/>
        <v>0.731601731601732</v>
      </c>
      <c r="L814" s="9">
        <f t="shared" si="38"/>
        <v>0.00334448160535122</v>
      </c>
    </row>
    <row r="815" spans="2:12">
      <c r="B815" s="7" t="s">
        <v>925</v>
      </c>
      <c r="C815" s="7" t="s">
        <v>54</v>
      </c>
      <c r="D815" s="8">
        <v>216.95</v>
      </c>
      <c r="E815" s="8">
        <v>125.75</v>
      </c>
      <c r="F815" s="8">
        <v>140.3</v>
      </c>
      <c r="G815" s="8">
        <f>VLOOKUP(B815,'[1]06-07-2020'!$B$3:G2438,6,0)</f>
        <v>173.9</v>
      </c>
      <c r="H815" s="9">
        <f t="shared" si="36"/>
        <v>-0.420373357916571</v>
      </c>
      <c r="I815" s="9">
        <f t="shared" si="36"/>
        <v>0.115705765407555</v>
      </c>
      <c r="J815" s="9">
        <f t="shared" si="37"/>
        <v>-0.353307213643697</v>
      </c>
      <c r="K815" s="9">
        <f t="shared" si="37"/>
        <v>0.382902584493042</v>
      </c>
      <c r="L815" s="9">
        <f t="shared" si="38"/>
        <v>-0.198432818621802</v>
      </c>
    </row>
    <row r="816" spans="2:12">
      <c r="B816" s="7" t="s">
        <v>926</v>
      </c>
      <c r="C816" s="7" t="s">
        <v>15</v>
      </c>
      <c r="D816" s="8">
        <v>172.45</v>
      </c>
      <c r="E816" s="8">
        <v>100</v>
      </c>
      <c r="F816" s="8">
        <v>139.95</v>
      </c>
      <c r="G816" s="8">
        <f>VLOOKUP(B816,'[1]06-07-2020'!$B$3:G2439,6,0)</f>
        <v>133.75</v>
      </c>
      <c r="H816" s="9">
        <f t="shared" si="36"/>
        <v>-0.42012177442737</v>
      </c>
      <c r="I816" s="9">
        <f t="shared" si="36"/>
        <v>0.3995</v>
      </c>
      <c r="J816" s="9">
        <f t="shared" si="37"/>
        <v>-0.188460423311105</v>
      </c>
      <c r="K816" s="9">
        <f t="shared" si="37"/>
        <v>0.3375</v>
      </c>
      <c r="L816" s="9">
        <f t="shared" si="38"/>
        <v>-0.224412873296608</v>
      </c>
    </row>
    <row r="817" spans="2:12">
      <c r="B817" s="7" t="s">
        <v>927</v>
      </c>
      <c r="C817" s="7" t="s">
        <v>928</v>
      </c>
      <c r="D817" s="8">
        <v>396.7</v>
      </c>
      <c r="E817" s="8">
        <v>230.05</v>
      </c>
      <c r="F817" s="8">
        <v>469.55</v>
      </c>
      <c r="G817" s="8">
        <f>VLOOKUP(B817,'[1]06-07-2020'!$B$3:G2440,6,0)</f>
        <v>623.6</v>
      </c>
      <c r="H817" s="9">
        <f t="shared" si="36"/>
        <v>-0.420090748676582</v>
      </c>
      <c r="I817" s="9">
        <f t="shared" si="36"/>
        <v>1.04107802651597</v>
      </c>
      <c r="J817" s="9">
        <f t="shared" si="37"/>
        <v>0.183640030249559</v>
      </c>
      <c r="K817" s="9">
        <f t="shared" si="37"/>
        <v>1.71071506194306</v>
      </c>
      <c r="L817" s="9">
        <f t="shared" si="38"/>
        <v>0.571968742122511</v>
      </c>
    </row>
    <row r="818" spans="2:12">
      <c r="B818" s="7" t="s">
        <v>929</v>
      </c>
      <c r="C818" s="7" t="s">
        <v>220</v>
      </c>
      <c r="D818" s="8">
        <v>4872.95</v>
      </c>
      <c r="E818" s="8">
        <v>2826.95</v>
      </c>
      <c r="F818" s="8">
        <v>3773.1</v>
      </c>
      <c r="G818" s="8">
        <f>VLOOKUP(B818,'[1]06-07-2020'!$B$3:G2441,6,0)</f>
        <v>4155.8</v>
      </c>
      <c r="H818" s="9">
        <f t="shared" si="36"/>
        <v>-0.419868867934208</v>
      </c>
      <c r="I818" s="9">
        <f t="shared" si="36"/>
        <v>0.334689329489379</v>
      </c>
      <c r="J818" s="9">
        <f t="shared" si="37"/>
        <v>-0.225705168327194</v>
      </c>
      <c r="K818" s="9">
        <f t="shared" si="37"/>
        <v>0.470064910946426</v>
      </c>
      <c r="L818" s="9">
        <f t="shared" si="38"/>
        <v>-0.147169579002452</v>
      </c>
    </row>
    <row r="819" spans="2:12">
      <c r="B819" s="7" t="s">
        <v>930</v>
      </c>
      <c r="C819" s="7" t="s">
        <v>11</v>
      </c>
      <c r="D819" s="8">
        <v>13.95</v>
      </c>
      <c r="E819" s="8">
        <v>8.1</v>
      </c>
      <c r="F819" s="8">
        <v>11.25</v>
      </c>
      <c r="G819" s="8">
        <f>VLOOKUP(B819,'[1]06-07-2020'!$B$3:G2442,6,0)</f>
        <v>13.95</v>
      </c>
      <c r="H819" s="9">
        <f t="shared" si="36"/>
        <v>-0.419354838709677</v>
      </c>
      <c r="I819" s="9">
        <f t="shared" si="36"/>
        <v>0.388888888888889</v>
      </c>
      <c r="J819" s="9">
        <f t="shared" si="37"/>
        <v>-0.193548387096774</v>
      </c>
      <c r="K819" s="9">
        <f t="shared" si="37"/>
        <v>0.722222222222222</v>
      </c>
      <c r="L819" s="9">
        <f t="shared" si="38"/>
        <v>0</v>
      </c>
    </row>
    <row r="820" spans="2:12">
      <c r="B820" s="7" t="s">
        <v>931</v>
      </c>
      <c r="C820" s="7" t="s">
        <v>21</v>
      </c>
      <c r="D820" s="8">
        <v>3.1</v>
      </c>
      <c r="E820" s="8">
        <v>1.8</v>
      </c>
      <c r="F820" s="8">
        <v>1.95</v>
      </c>
      <c r="G820" s="8">
        <f>VLOOKUP(B820,'[1]06-07-2020'!$B$3:G2443,6,0)</f>
        <v>2.7</v>
      </c>
      <c r="H820" s="9">
        <f t="shared" si="36"/>
        <v>-0.419354838709677</v>
      </c>
      <c r="I820" s="9">
        <f t="shared" si="36"/>
        <v>0.0833333333333333</v>
      </c>
      <c r="J820" s="9">
        <f t="shared" si="37"/>
        <v>-0.370967741935484</v>
      </c>
      <c r="K820" s="9">
        <f t="shared" si="37"/>
        <v>0.5</v>
      </c>
      <c r="L820" s="9">
        <f t="shared" si="38"/>
        <v>-0.129032258064516</v>
      </c>
    </row>
    <row r="821" spans="2:12">
      <c r="B821" s="7" t="s">
        <v>932</v>
      </c>
      <c r="C821" s="7" t="s">
        <v>81</v>
      </c>
      <c r="D821" s="8">
        <v>79.3</v>
      </c>
      <c r="E821" s="8">
        <v>46.05</v>
      </c>
      <c r="F821" s="8">
        <v>74.7</v>
      </c>
      <c r="G821" s="8">
        <f>VLOOKUP(B821,'[1]06-07-2020'!$B$3:G2444,6,0)</f>
        <v>68.75</v>
      </c>
      <c r="H821" s="9">
        <f t="shared" si="36"/>
        <v>-0.419293820933165</v>
      </c>
      <c r="I821" s="9">
        <f t="shared" si="36"/>
        <v>0.622149837133551</v>
      </c>
      <c r="J821" s="9">
        <f t="shared" si="37"/>
        <v>-0.0580075662042874</v>
      </c>
      <c r="K821" s="9">
        <f t="shared" si="37"/>
        <v>0.492942453854506</v>
      </c>
      <c r="L821" s="9">
        <f t="shared" si="38"/>
        <v>-0.133039092055485</v>
      </c>
    </row>
    <row r="822" spans="2:12">
      <c r="B822" s="7" t="s">
        <v>933</v>
      </c>
      <c r="C822" s="7" t="s">
        <v>70</v>
      </c>
      <c r="D822" s="8">
        <v>381.55</v>
      </c>
      <c r="E822" s="8">
        <v>221.6</v>
      </c>
      <c r="F822" s="8">
        <v>285.1</v>
      </c>
      <c r="G822" s="8">
        <f>VLOOKUP(B822,'[1]06-07-2020'!$B$3:G2445,6,0)</f>
        <v>293</v>
      </c>
      <c r="H822" s="9">
        <f t="shared" si="36"/>
        <v>-0.41921111256716</v>
      </c>
      <c r="I822" s="9">
        <f t="shared" si="36"/>
        <v>0.286552346570397</v>
      </c>
      <c r="J822" s="9">
        <f t="shared" si="37"/>
        <v>-0.25278469401127</v>
      </c>
      <c r="K822" s="9">
        <f t="shared" si="37"/>
        <v>0.322202166064982</v>
      </c>
      <c r="L822" s="9">
        <f t="shared" si="38"/>
        <v>-0.232079675009828</v>
      </c>
    </row>
    <row r="823" spans="2:12">
      <c r="B823" s="7" t="s">
        <v>934</v>
      </c>
      <c r="C823" s="7" t="s">
        <v>25</v>
      </c>
      <c r="D823" s="8">
        <v>137.55</v>
      </c>
      <c r="E823" s="8">
        <v>79.9</v>
      </c>
      <c r="F823" s="8">
        <v>105.1</v>
      </c>
      <c r="G823" s="8">
        <f>VLOOKUP(B823,'[1]06-07-2020'!$B$3:G2446,6,0)</f>
        <v>114.25</v>
      </c>
      <c r="H823" s="9">
        <f t="shared" si="36"/>
        <v>-0.419120319883679</v>
      </c>
      <c r="I823" s="9">
        <f t="shared" si="36"/>
        <v>0.315394242803504</v>
      </c>
      <c r="J823" s="9">
        <f t="shared" si="37"/>
        <v>-0.23591421301345</v>
      </c>
      <c r="K823" s="9">
        <f t="shared" si="37"/>
        <v>0.42991239048811</v>
      </c>
      <c r="L823" s="9">
        <f t="shared" si="38"/>
        <v>-0.169392948018902</v>
      </c>
    </row>
    <row r="824" spans="2:12">
      <c r="B824" s="7" t="s">
        <v>935</v>
      </c>
      <c r="C824" s="7" t="s">
        <v>180</v>
      </c>
      <c r="D824" s="8">
        <v>1224.3</v>
      </c>
      <c r="E824" s="8">
        <v>711.25</v>
      </c>
      <c r="F824" s="8">
        <v>1012.65</v>
      </c>
      <c r="G824" s="8">
        <f>VLOOKUP(B824,'[1]06-07-2020'!$B$3:G2447,6,0)</f>
        <v>1073.55</v>
      </c>
      <c r="H824" s="9">
        <f t="shared" si="36"/>
        <v>-0.419055786980315</v>
      </c>
      <c r="I824" s="9">
        <f t="shared" si="36"/>
        <v>0.423760984182777</v>
      </c>
      <c r="J824" s="9">
        <f t="shared" si="37"/>
        <v>-0.172874295515805</v>
      </c>
      <c r="K824" s="9">
        <f t="shared" si="37"/>
        <v>0.509384885764499</v>
      </c>
      <c r="L824" s="9">
        <f t="shared" si="38"/>
        <v>-0.123131585395736</v>
      </c>
    </row>
    <row r="825" spans="2:12">
      <c r="B825" s="7" t="s">
        <v>936</v>
      </c>
      <c r="C825" s="7" t="s">
        <v>166</v>
      </c>
      <c r="D825" s="8">
        <v>129.65</v>
      </c>
      <c r="E825" s="8">
        <v>75.35</v>
      </c>
      <c r="F825" s="8">
        <v>114.35</v>
      </c>
      <c r="G825" s="8">
        <f>VLOOKUP(B825,'[1]06-07-2020'!$B$3:G2448,6,0)</f>
        <v>150.3</v>
      </c>
      <c r="H825" s="9">
        <f t="shared" si="36"/>
        <v>-0.418819899730042</v>
      </c>
      <c r="I825" s="9">
        <f t="shared" si="36"/>
        <v>0.517584605175846</v>
      </c>
      <c r="J825" s="9">
        <f t="shared" si="37"/>
        <v>-0.118010026995758</v>
      </c>
      <c r="K825" s="9">
        <f t="shared" si="37"/>
        <v>0.994691439946915</v>
      </c>
      <c r="L825" s="9">
        <f t="shared" si="38"/>
        <v>0.159274971075974</v>
      </c>
    </row>
    <row r="826" spans="2:12">
      <c r="B826" s="7" t="s">
        <v>937</v>
      </c>
      <c r="C826" s="7" t="s">
        <v>54</v>
      </c>
      <c r="D826" s="8">
        <v>14379.5</v>
      </c>
      <c r="E826" s="8">
        <v>8357.45</v>
      </c>
      <c r="F826" s="8">
        <v>11487.9</v>
      </c>
      <c r="G826" s="8">
        <f>VLOOKUP(B826,'[1]06-07-2020'!$B$3:G2449,6,0)</f>
        <v>12037.3</v>
      </c>
      <c r="H826" s="9">
        <f t="shared" si="36"/>
        <v>-0.418794116624361</v>
      </c>
      <c r="I826" s="9">
        <f t="shared" si="36"/>
        <v>0.374569994436102</v>
      </c>
      <c r="J826" s="9">
        <f t="shared" si="37"/>
        <v>-0.201091832122118</v>
      </c>
      <c r="K826" s="9">
        <f t="shared" si="37"/>
        <v>0.440307749373313</v>
      </c>
      <c r="L826" s="9">
        <f t="shared" si="38"/>
        <v>-0.162884662192705</v>
      </c>
    </row>
    <row r="827" spans="2:12">
      <c r="B827" s="7" t="s">
        <v>938</v>
      </c>
      <c r="C827" s="7" t="s">
        <v>58</v>
      </c>
      <c r="D827" s="8">
        <v>42.15</v>
      </c>
      <c r="E827" s="8">
        <v>24.5</v>
      </c>
      <c r="F827" s="8">
        <v>37.65</v>
      </c>
      <c r="G827" s="8">
        <f>VLOOKUP(B827,'[1]06-07-2020'!$B$3:G2450,6,0)</f>
        <v>36.55</v>
      </c>
      <c r="H827" s="9">
        <f t="shared" si="36"/>
        <v>-0.418742586002372</v>
      </c>
      <c r="I827" s="9">
        <f t="shared" si="36"/>
        <v>0.536734693877551</v>
      </c>
      <c r="J827" s="9">
        <f t="shared" si="37"/>
        <v>-0.106761565836299</v>
      </c>
      <c r="K827" s="9">
        <f t="shared" si="37"/>
        <v>0.491836734693877</v>
      </c>
      <c r="L827" s="9">
        <f t="shared" si="38"/>
        <v>-0.132858837485172</v>
      </c>
    </row>
    <row r="828" spans="2:12">
      <c r="B828" s="7" t="s">
        <v>939</v>
      </c>
      <c r="C828" s="7" t="s">
        <v>54</v>
      </c>
      <c r="D828" s="8">
        <v>921.25</v>
      </c>
      <c r="E828" s="8">
        <v>535.6</v>
      </c>
      <c r="F828" s="8">
        <v>723.25</v>
      </c>
      <c r="G828" s="8">
        <f>VLOOKUP(B828,'[1]06-07-2020'!$B$3:G2451,6,0)</f>
        <v>814.85</v>
      </c>
      <c r="H828" s="9">
        <f t="shared" si="36"/>
        <v>-0.418616010854817</v>
      </c>
      <c r="I828" s="9">
        <f t="shared" si="36"/>
        <v>0.350354742345034</v>
      </c>
      <c r="J828" s="9">
        <f t="shared" si="37"/>
        <v>-0.214925373134328</v>
      </c>
      <c r="K828" s="9">
        <f t="shared" si="37"/>
        <v>0.521377893950709</v>
      </c>
      <c r="L828" s="9">
        <f t="shared" si="38"/>
        <v>-0.115495251017639</v>
      </c>
    </row>
    <row r="829" spans="2:12">
      <c r="B829" s="7" t="s">
        <v>940</v>
      </c>
      <c r="C829" s="7" t="s">
        <v>166</v>
      </c>
      <c r="D829" s="8">
        <v>4.3</v>
      </c>
      <c r="E829" s="8">
        <v>2.5</v>
      </c>
      <c r="F829" s="8">
        <v>3.3</v>
      </c>
      <c r="G829" s="8">
        <f>VLOOKUP(B829,'[1]06-07-2020'!$B$3:G2452,6,0)</f>
        <v>6.1</v>
      </c>
      <c r="H829" s="9">
        <f t="shared" si="36"/>
        <v>-0.418604651162791</v>
      </c>
      <c r="I829" s="9">
        <f t="shared" si="36"/>
        <v>0.32</v>
      </c>
      <c r="J829" s="9">
        <f t="shared" si="37"/>
        <v>-0.232558139534884</v>
      </c>
      <c r="K829" s="9">
        <f t="shared" si="37"/>
        <v>1.44</v>
      </c>
      <c r="L829" s="9">
        <f t="shared" si="38"/>
        <v>0.418604651162791</v>
      </c>
    </row>
    <row r="830" spans="2:12">
      <c r="B830" s="7" t="s">
        <v>941</v>
      </c>
      <c r="C830" s="7" t="s">
        <v>636</v>
      </c>
      <c r="D830" s="8">
        <v>216.3</v>
      </c>
      <c r="E830" s="8">
        <v>125.8</v>
      </c>
      <c r="F830" s="8">
        <v>176.65</v>
      </c>
      <c r="G830" s="8">
        <f>VLOOKUP(B830,'[1]06-07-2020'!$B$3:G2453,6,0)</f>
        <v>209.9</v>
      </c>
      <c r="H830" s="9">
        <f t="shared" si="36"/>
        <v>-0.418400369856681</v>
      </c>
      <c r="I830" s="9">
        <f t="shared" si="36"/>
        <v>0.404213036565978</v>
      </c>
      <c r="J830" s="9">
        <f t="shared" si="37"/>
        <v>-0.1833102172908</v>
      </c>
      <c r="K830" s="9">
        <f t="shared" si="37"/>
        <v>0.66852146263911</v>
      </c>
      <c r="L830" s="9">
        <f t="shared" si="38"/>
        <v>-0.0295885344429034</v>
      </c>
    </row>
    <row r="831" spans="2:12">
      <c r="B831" s="7" t="s">
        <v>942</v>
      </c>
      <c r="C831" s="7" t="s">
        <v>40</v>
      </c>
      <c r="D831" s="8">
        <v>30</v>
      </c>
      <c r="E831" s="8">
        <v>17.45</v>
      </c>
      <c r="F831" s="8">
        <v>21.5</v>
      </c>
      <c r="G831" s="8">
        <f>VLOOKUP(B831,'[1]06-07-2020'!$B$3:G2454,6,0)</f>
        <v>22.9</v>
      </c>
      <c r="H831" s="9">
        <f t="shared" si="36"/>
        <v>-0.418333333333333</v>
      </c>
      <c r="I831" s="9">
        <f t="shared" si="36"/>
        <v>0.232091690544413</v>
      </c>
      <c r="J831" s="9">
        <f t="shared" si="37"/>
        <v>-0.283333333333333</v>
      </c>
      <c r="K831" s="9">
        <f t="shared" si="37"/>
        <v>0.312320916905444</v>
      </c>
      <c r="L831" s="9">
        <f t="shared" si="38"/>
        <v>-0.236666666666667</v>
      </c>
    </row>
    <row r="832" spans="2:12">
      <c r="B832" s="7" t="s">
        <v>943</v>
      </c>
      <c r="C832" s="7" t="s">
        <v>255</v>
      </c>
      <c r="D832" s="8">
        <v>37.45</v>
      </c>
      <c r="E832" s="8">
        <v>21.8</v>
      </c>
      <c r="F832" s="8">
        <v>34.4</v>
      </c>
      <c r="G832" s="8">
        <f>VLOOKUP(B832,'[1]06-07-2020'!$B$3:G2455,6,0)</f>
        <v>46.65</v>
      </c>
      <c r="H832" s="9">
        <f t="shared" si="36"/>
        <v>-0.417890520694259</v>
      </c>
      <c r="I832" s="9">
        <f t="shared" si="36"/>
        <v>0.577981651376147</v>
      </c>
      <c r="J832" s="9">
        <f t="shared" si="37"/>
        <v>-0.081441922563418</v>
      </c>
      <c r="K832" s="9">
        <f t="shared" si="37"/>
        <v>1.13990825688073</v>
      </c>
      <c r="L832" s="9">
        <f t="shared" si="38"/>
        <v>0.2456608811749</v>
      </c>
    </row>
    <row r="833" spans="2:12">
      <c r="B833" s="7" t="s">
        <v>944</v>
      </c>
      <c r="C833" s="7" t="s">
        <v>11</v>
      </c>
      <c r="D833" s="8">
        <v>20.75</v>
      </c>
      <c r="E833" s="8">
        <v>12.1</v>
      </c>
      <c r="F833" s="8">
        <v>13.85</v>
      </c>
      <c r="G833" s="8">
        <f>VLOOKUP(B833,'[1]06-07-2020'!$B$3:G2456,6,0)</f>
        <v>23.25</v>
      </c>
      <c r="H833" s="9">
        <f t="shared" si="36"/>
        <v>-0.416867469879518</v>
      </c>
      <c r="I833" s="9">
        <f t="shared" si="36"/>
        <v>0.144628099173554</v>
      </c>
      <c r="J833" s="9">
        <f t="shared" si="37"/>
        <v>-0.332530120481928</v>
      </c>
      <c r="K833" s="9">
        <f t="shared" si="37"/>
        <v>0.921487603305785</v>
      </c>
      <c r="L833" s="9">
        <f t="shared" si="38"/>
        <v>0.120481927710843</v>
      </c>
    </row>
    <row r="834" spans="2:12">
      <c r="B834" s="7" t="s">
        <v>945</v>
      </c>
      <c r="C834" s="7" t="s">
        <v>257</v>
      </c>
      <c r="D834" s="8">
        <v>243.35</v>
      </c>
      <c r="E834" s="8">
        <v>141.95</v>
      </c>
      <c r="F834" s="8">
        <v>236.25</v>
      </c>
      <c r="G834" s="8">
        <f>VLOOKUP(B834,'[1]06-07-2020'!$B$3:G2457,6,0)</f>
        <v>226.4</v>
      </c>
      <c r="H834" s="9">
        <f t="shared" si="36"/>
        <v>-0.41668378878159</v>
      </c>
      <c r="I834" s="9">
        <f t="shared" si="36"/>
        <v>0.66431842197957</v>
      </c>
      <c r="J834" s="9">
        <f t="shared" si="37"/>
        <v>-0.0291760838298746</v>
      </c>
      <c r="K834" s="9">
        <f t="shared" si="37"/>
        <v>0.594927791475872</v>
      </c>
      <c r="L834" s="9">
        <f t="shared" si="38"/>
        <v>-0.0696527635093486</v>
      </c>
    </row>
    <row r="835" spans="2:12">
      <c r="B835" s="7" t="s">
        <v>946</v>
      </c>
      <c r="C835" s="7" t="s">
        <v>74</v>
      </c>
      <c r="D835" s="8">
        <v>1624.6</v>
      </c>
      <c r="E835" s="8">
        <v>947.7</v>
      </c>
      <c r="F835" s="8">
        <v>1476.5</v>
      </c>
      <c r="G835" s="8">
        <f>VLOOKUP(B835,'[1]06-07-2020'!$B$3:G2458,6,0)</f>
        <v>1421.35</v>
      </c>
      <c r="H835" s="9">
        <f t="shared" si="36"/>
        <v>-0.416656407731134</v>
      </c>
      <c r="I835" s="9">
        <f t="shared" si="36"/>
        <v>0.55798248390841</v>
      </c>
      <c r="J835" s="9">
        <f t="shared" si="37"/>
        <v>-0.0911609011448972</v>
      </c>
      <c r="K835" s="9">
        <f t="shared" si="37"/>
        <v>0.499788962751926</v>
      </c>
      <c r="L835" s="9">
        <f t="shared" si="38"/>
        <v>-0.125107718823095</v>
      </c>
    </row>
    <row r="836" spans="2:12">
      <c r="B836" s="7" t="s">
        <v>947</v>
      </c>
      <c r="C836" s="7" t="s">
        <v>15</v>
      </c>
      <c r="D836" s="8">
        <v>40.7</v>
      </c>
      <c r="E836" s="8">
        <v>23.75</v>
      </c>
      <c r="F836" s="8">
        <v>34.9</v>
      </c>
      <c r="G836" s="8">
        <f>VLOOKUP(B836,'[1]06-07-2020'!$B$3:G2459,6,0)</f>
        <v>33.4</v>
      </c>
      <c r="H836" s="9">
        <f t="shared" si="36"/>
        <v>-0.416461916461916</v>
      </c>
      <c r="I836" s="9">
        <f t="shared" si="36"/>
        <v>0.469473684210526</v>
      </c>
      <c r="J836" s="9">
        <f t="shared" si="37"/>
        <v>-0.142506142506143</v>
      </c>
      <c r="K836" s="9">
        <f t="shared" si="37"/>
        <v>0.406315789473684</v>
      </c>
      <c r="L836" s="9">
        <f t="shared" si="38"/>
        <v>-0.179361179361179</v>
      </c>
    </row>
    <row r="837" spans="2:12">
      <c r="B837" s="7" t="s">
        <v>948</v>
      </c>
      <c r="C837" s="7" t="s">
        <v>240</v>
      </c>
      <c r="D837" s="8">
        <v>40.1</v>
      </c>
      <c r="E837" s="8">
        <v>23.4</v>
      </c>
      <c r="F837" s="8">
        <v>24.2</v>
      </c>
      <c r="G837" s="8">
        <f>VLOOKUP(B837,'[1]06-07-2020'!$B$3:G2460,6,0)</f>
        <v>25.55</v>
      </c>
      <c r="H837" s="9">
        <f t="shared" si="36"/>
        <v>-0.41645885286783</v>
      </c>
      <c r="I837" s="9">
        <f t="shared" si="36"/>
        <v>0.0341880341880342</v>
      </c>
      <c r="J837" s="9">
        <f t="shared" si="37"/>
        <v>-0.396508728179551</v>
      </c>
      <c r="K837" s="9">
        <f t="shared" si="37"/>
        <v>0.091880341880342</v>
      </c>
      <c r="L837" s="9">
        <f t="shared" si="38"/>
        <v>-0.36284289276808</v>
      </c>
    </row>
    <row r="838" spans="2:12">
      <c r="B838" s="7" t="s">
        <v>949</v>
      </c>
      <c r="C838" s="7" t="s">
        <v>141</v>
      </c>
      <c r="D838" s="8">
        <v>504.9</v>
      </c>
      <c r="E838" s="8">
        <v>294.65</v>
      </c>
      <c r="F838" s="8">
        <v>402.15</v>
      </c>
      <c r="G838" s="8">
        <f>VLOOKUP(B838,'[1]06-07-2020'!$B$3:G2461,6,0)</f>
        <v>399</v>
      </c>
      <c r="H838" s="9">
        <f t="shared" si="36"/>
        <v>-0.416419092889681</v>
      </c>
      <c r="I838" s="9">
        <f t="shared" si="36"/>
        <v>0.364839640251145</v>
      </c>
      <c r="J838" s="9">
        <f t="shared" si="37"/>
        <v>-0.203505644682115</v>
      </c>
      <c r="K838" s="9">
        <f t="shared" si="37"/>
        <v>0.354148990327507</v>
      </c>
      <c r="L838" s="9">
        <f t="shared" si="38"/>
        <v>-0.209744503862151</v>
      </c>
    </row>
    <row r="839" spans="2:12">
      <c r="B839" s="7" t="s">
        <v>950</v>
      </c>
      <c r="C839" s="7" t="s">
        <v>640</v>
      </c>
      <c r="D839" s="8">
        <v>339.65</v>
      </c>
      <c r="E839" s="8">
        <v>198.25</v>
      </c>
      <c r="F839" s="8">
        <v>257.15</v>
      </c>
      <c r="G839" s="8">
        <f>VLOOKUP(B839,'[1]06-07-2020'!$B$3:G2462,6,0)</f>
        <v>303.25</v>
      </c>
      <c r="H839" s="9">
        <f t="shared" si="36"/>
        <v>-0.416310908287943</v>
      </c>
      <c r="I839" s="9">
        <f t="shared" si="36"/>
        <v>0.297099621689785</v>
      </c>
      <c r="J839" s="9">
        <f>+(F839-D839)/D839</f>
        <v>-0.242897099955837</v>
      </c>
      <c r="K839" s="9">
        <f>+(G839-E839)/E839</f>
        <v>0.529634300126103</v>
      </c>
      <c r="L839" s="9">
        <f t="shared" si="38"/>
        <v>-0.107169144707787</v>
      </c>
    </row>
    <row r="840" spans="2:12">
      <c r="B840" s="7" t="s">
        <v>951</v>
      </c>
      <c r="C840" s="7" t="s">
        <v>255</v>
      </c>
      <c r="D840" s="8">
        <v>34.5</v>
      </c>
      <c r="E840" s="8">
        <v>20.15</v>
      </c>
      <c r="F840" s="8">
        <v>29.5</v>
      </c>
      <c r="G840" s="8">
        <f>VLOOKUP(B840,'[1]06-07-2020'!$B$3:G2463,6,0)</f>
        <v>33.2</v>
      </c>
      <c r="H840" s="9">
        <f>+(E840-D840)/D840</f>
        <v>-0.415942028985507</v>
      </c>
      <c r="I840" s="9">
        <v>0</v>
      </c>
      <c r="J840" s="9">
        <f>+(F840-D840)/D840</f>
        <v>-0.144927536231884</v>
      </c>
      <c r="K840" s="9">
        <f>+(G840-E840)/E840</f>
        <v>0.647642679900745</v>
      </c>
      <c r="L840" s="9">
        <f>+(G840-D840)/D840</f>
        <v>-0.0376811594202898</v>
      </c>
    </row>
    <row r="841" spans="2:12">
      <c r="B841" s="7" t="s">
        <v>952</v>
      </c>
      <c r="C841" s="7" t="s">
        <v>194</v>
      </c>
      <c r="D841" s="8">
        <v>15.4</v>
      </c>
      <c r="E841" s="8">
        <v>9</v>
      </c>
      <c r="F841" s="8">
        <v>12.9</v>
      </c>
      <c r="G841" s="8">
        <f>VLOOKUP(B841,'[1]06-07-2020'!$B$3:G2464,6,0)</f>
        <v>15.65</v>
      </c>
      <c r="H841" s="9">
        <f>+(E841-D841)/D841</f>
        <v>-0.415584415584416</v>
      </c>
      <c r="I841" s="9">
        <f>+(F841-E841)/E841</f>
        <v>0.433333333333333</v>
      </c>
      <c r="J841" s="9">
        <f>+(F841-D841)/D841</f>
        <v>-0.162337662337662</v>
      </c>
      <c r="K841" s="9">
        <f>+(G841-E841)/E841</f>
        <v>0.738888888888889</v>
      </c>
      <c r="L841" s="9">
        <f>+(G841-D841)/D841</f>
        <v>0.0162337662337662</v>
      </c>
    </row>
    <row r="842" spans="2:12">
      <c r="B842" s="7" t="s">
        <v>953</v>
      </c>
      <c r="C842" s="7" t="s">
        <v>220</v>
      </c>
      <c r="D842" s="8">
        <v>154.15</v>
      </c>
      <c r="E842" s="8">
        <v>90.1</v>
      </c>
      <c r="F842" s="8">
        <v>123.05</v>
      </c>
      <c r="G842" s="8">
        <f>VLOOKUP(B842,'[1]06-07-2020'!$B$3:G2465,6,0)</f>
        <v>124.35</v>
      </c>
      <c r="H842" s="9">
        <f>+(E842-D842)/D842</f>
        <v>-0.415504378851768</v>
      </c>
      <c r="I842" s="9">
        <f>+(F842-E842)/E842</f>
        <v>0.365704772475028</v>
      </c>
      <c r="J842" s="9">
        <f>+(F842-D842)/D842</f>
        <v>-0.201751540707104</v>
      </c>
      <c r="K842" s="9">
        <f>+(G842-E842)/E842</f>
        <v>0.380133185349612</v>
      </c>
      <c r="L842" s="9">
        <f>+(G842-D842)/D842</f>
        <v>-0.193318196561791</v>
      </c>
    </row>
    <row r="843" spans="2:12">
      <c r="B843" s="7" t="s">
        <v>954</v>
      </c>
      <c r="C843" s="7" t="s">
        <v>42</v>
      </c>
      <c r="D843" s="8">
        <v>15.05</v>
      </c>
      <c r="E843" s="8">
        <v>8.8</v>
      </c>
      <c r="F843" s="8">
        <v>15.35</v>
      </c>
      <c r="G843" s="8">
        <f>VLOOKUP(B843,'[1]06-07-2020'!$B$3:G2466,6,0)</f>
        <v>17.05</v>
      </c>
      <c r="H843" s="9">
        <f>+(E843-D843)/D843</f>
        <v>-0.415282392026578</v>
      </c>
      <c r="I843" s="9">
        <f>+(F843-E843)/E843</f>
        <v>0.744318181818182</v>
      </c>
      <c r="J843" s="9">
        <f>+(F843-D843)/D843</f>
        <v>0.0199335548172757</v>
      </c>
      <c r="K843" s="9">
        <f>+(G843-E843)/E843</f>
        <v>0.9375</v>
      </c>
      <c r="L843" s="9">
        <f>+(G843-D843)/D843</f>
        <v>0.132890365448505</v>
      </c>
    </row>
    <row r="844" spans="2:12">
      <c r="B844" s="7" t="s">
        <v>955</v>
      </c>
      <c r="C844" s="7" t="s">
        <v>291</v>
      </c>
      <c r="D844" s="8">
        <v>474.35</v>
      </c>
      <c r="E844" s="8">
        <v>277.45</v>
      </c>
      <c r="F844" s="8">
        <v>450.75</v>
      </c>
      <c r="G844" s="8">
        <f>VLOOKUP(B844,'[1]06-07-2020'!$B$3:G2467,6,0)</f>
        <v>468.7</v>
      </c>
      <c r="H844" s="9">
        <f>+(E844-D844)/D844</f>
        <v>-0.415094339622642</v>
      </c>
      <c r="I844" s="9">
        <f>+(F844-E844)/E844</f>
        <v>0.624617048116778</v>
      </c>
      <c r="J844" s="9">
        <f>+(F844-D844)/D844</f>
        <v>-0.0497522926109413</v>
      </c>
      <c r="K844" s="9">
        <f>+(G844-E844)/E844</f>
        <v>0.689313389799964</v>
      </c>
      <c r="L844" s="9">
        <f>+(G844-D844)/D844</f>
        <v>-0.0119110361547381</v>
      </c>
    </row>
    <row r="845" spans="2:12">
      <c r="B845" s="7" t="s">
        <v>956</v>
      </c>
      <c r="C845" s="7" t="s">
        <v>36</v>
      </c>
      <c r="D845" s="8">
        <v>421.6</v>
      </c>
      <c r="E845" s="8">
        <v>246.75</v>
      </c>
      <c r="F845" s="8">
        <v>272</v>
      </c>
      <c r="G845" s="8">
        <f>VLOOKUP(B845,'[1]06-07-2020'!$B$3:G2468,6,0)</f>
        <v>273.8</v>
      </c>
      <c r="H845" s="9">
        <f>+(E845-D845)/D845</f>
        <v>-0.414729601518027</v>
      </c>
      <c r="I845" s="9">
        <f>+(F845-E845)/E845</f>
        <v>0.102330293819656</v>
      </c>
      <c r="J845" s="9">
        <f>+(F845-D845)/D845</f>
        <v>-0.354838709677419</v>
      </c>
      <c r="K845" s="9">
        <f>+(G845-E845)/E845</f>
        <v>0.109625126646403</v>
      </c>
      <c r="L845" s="9">
        <f>+(G845-D845)/D845</f>
        <v>-0.350569259962049</v>
      </c>
    </row>
    <row r="846" spans="2:12">
      <c r="B846" s="7" t="s">
        <v>957</v>
      </c>
      <c r="C846" s="7" t="s">
        <v>958</v>
      </c>
      <c r="D846" s="8">
        <v>81.9</v>
      </c>
      <c r="E846" s="8">
        <v>47.95</v>
      </c>
      <c r="F846" s="8">
        <v>63</v>
      </c>
      <c r="G846" s="8">
        <f>VLOOKUP(B846,'[1]06-07-2020'!$B$3:G2469,6,0)</f>
        <v>79.05</v>
      </c>
      <c r="H846" s="9">
        <f>+(E846-D846)/D846</f>
        <v>-0.414529914529915</v>
      </c>
      <c r="I846" s="9">
        <f>+(F846-E846)/E846</f>
        <v>0.313868613138686</v>
      </c>
      <c r="J846" s="9">
        <f>+(F846-D846)/D846</f>
        <v>-0.230769230769231</v>
      </c>
      <c r="K846" s="9">
        <f>+(G846-E846)/E846</f>
        <v>0.64859228362878</v>
      </c>
      <c r="L846" s="9">
        <f>+(G846-D846)/D846</f>
        <v>-0.0347985347985349</v>
      </c>
    </row>
    <row r="847" spans="2:12">
      <c r="B847" s="7" t="s">
        <v>959</v>
      </c>
      <c r="C847" s="7" t="s">
        <v>56</v>
      </c>
      <c r="D847" s="8">
        <v>85.4</v>
      </c>
      <c r="E847" s="8">
        <v>50</v>
      </c>
      <c r="F847" s="8">
        <v>57.1</v>
      </c>
      <c r="G847" s="8">
        <f>VLOOKUP(B847,'[1]06-07-2020'!$B$3:G2470,6,0)</f>
        <v>55</v>
      </c>
      <c r="H847" s="9">
        <f>+(E847-D847)/D847</f>
        <v>-0.414519906323185</v>
      </c>
      <c r="I847" s="9">
        <f>+(F847-E847)/E847</f>
        <v>0.142</v>
      </c>
      <c r="J847" s="9">
        <f>+(F847-D847)/D847</f>
        <v>-0.331381733021077</v>
      </c>
      <c r="K847" s="9">
        <f>+(G847-E847)/E847</f>
        <v>0.1</v>
      </c>
      <c r="L847" s="9">
        <f>+(G847-D847)/D847</f>
        <v>-0.355971896955504</v>
      </c>
    </row>
    <row r="848" spans="2:12">
      <c r="B848" s="7" t="s">
        <v>960</v>
      </c>
      <c r="C848" s="7" t="s">
        <v>97</v>
      </c>
      <c r="D848" s="8">
        <v>347.4</v>
      </c>
      <c r="E848" s="8">
        <v>203.4</v>
      </c>
      <c r="F848" s="8">
        <v>248</v>
      </c>
      <c r="G848" s="8">
        <f>VLOOKUP(B848,'[1]06-07-2020'!$B$3:G2471,6,0)</f>
        <v>284.85</v>
      </c>
      <c r="H848" s="9">
        <f>+(E848-D848)/D848</f>
        <v>-0.414507772020725</v>
      </c>
      <c r="I848" s="9">
        <f>+(F848-E848)/E848</f>
        <v>0.219272369714848</v>
      </c>
      <c r="J848" s="9">
        <f>+(F848-D848)/D848</f>
        <v>-0.286125503742084</v>
      </c>
      <c r="K848" s="9">
        <f>+(G848-E848)/E848</f>
        <v>0.400442477876106</v>
      </c>
      <c r="L848" s="9">
        <f>+(G848-D848)/D848</f>
        <v>-0.180051813471502</v>
      </c>
    </row>
    <row r="849" spans="2:12">
      <c r="B849" s="7" t="s">
        <v>961</v>
      </c>
      <c r="C849" s="7" t="s">
        <v>656</v>
      </c>
      <c r="D849" s="8">
        <v>932.85</v>
      </c>
      <c r="E849" s="8">
        <v>546.25</v>
      </c>
      <c r="F849" s="8">
        <v>796.7</v>
      </c>
      <c r="G849" s="8">
        <f>VLOOKUP(B849,'[1]06-07-2020'!$B$3:G2472,6,0)</f>
        <v>863.5</v>
      </c>
      <c r="H849" s="9">
        <f>+(E849-D849)/D849</f>
        <v>-0.41442890068071</v>
      </c>
      <c r="I849" s="9">
        <f>+(F849-E849)/E849</f>
        <v>0.458489702517163</v>
      </c>
      <c r="J849" s="9">
        <f>+(F849-D849)/D849</f>
        <v>-0.14595058155116</v>
      </c>
      <c r="K849" s="9">
        <f>+(G849-E849)/E849</f>
        <v>0.580778032036613</v>
      </c>
      <c r="L849" s="9">
        <f>+(G849-D849)/D849</f>
        <v>-0.074342070000536</v>
      </c>
    </row>
    <row r="850" spans="2:12">
      <c r="B850" s="7" t="s">
        <v>962</v>
      </c>
      <c r="C850" s="7" t="s">
        <v>54</v>
      </c>
      <c r="D850" s="8">
        <v>516.05</v>
      </c>
      <c r="E850" s="8">
        <v>302.2</v>
      </c>
      <c r="F850" s="8">
        <v>399.8</v>
      </c>
      <c r="G850" s="8">
        <f>VLOOKUP(B850,'[1]06-07-2020'!$B$3:G2473,6,0)</f>
        <v>449.85</v>
      </c>
      <c r="H850" s="9">
        <f>+(E850-D850)/D850</f>
        <v>-0.414397829667668</v>
      </c>
      <c r="I850" s="9">
        <f>+(F850-E850)/E850</f>
        <v>0.322964923891463</v>
      </c>
      <c r="J850" s="9">
        <f>+(F850-D850)/D850</f>
        <v>-0.225268869295611</v>
      </c>
      <c r="K850" s="9">
        <f>+(G850-E850)/E850</f>
        <v>0.488583719391132</v>
      </c>
      <c r="L850" s="9">
        <f>+(G850-D850)/D850</f>
        <v>-0.128282143203178</v>
      </c>
    </row>
    <row r="851" spans="2:12">
      <c r="B851" s="7"/>
      <c r="C851" s="7"/>
      <c r="D851" s="8"/>
      <c r="E851" s="8"/>
      <c r="F851" s="2" t="s">
        <v>0</v>
      </c>
      <c r="G851" s="3"/>
      <c r="H851" s="3"/>
      <c r="I851" s="3"/>
      <c r="J851" s="3"/>
      <c r="K851" s="3"/>
      <c r="L851" s="9"/>
    </row>
    <row r="852" spans="2:12">
      <c r="B852" s="7" t="s">
        <v>963</v>
      </c>
      <c r="C852" s="7" t="s">
        <v>15</v>
      </c>
      <c r="D852" s="8">
        <v>126.7</v>
      </c>
      <c r="E852" s="8">
        <v>74.2</v>
      </c>
      <c r="F852" s="8">
        <v>123.6</v>
      </c>
      <c r="G852" s="8">
        <f>VLOOKUP(B852,'[1]06-07-2020'!$B$3:G2474,6,0)</f>
        <v>136.35</v>
      </c>
      <c r="H852" s="9">
        <f t="shared" ref="H852:I904" si="39">+(E852-D852)/D852</f>
        <v>-0.414364640883978</v>
      </c>
      <c r="I852" s="9">
        <f t="shared" si="39"/>
        <v>0.665768194070081</v>
      </c>
      <c r="J852" s="9">
        <f t="shared" ref="J852:K903" si="40">+(F852-D852)/D852</f>
        <v>-0.0244672454617207</v>
      </c>
      <c r="K852" s="9">
        <f t="shared" si="40"/>
        <v>0.837601078167116</v>
      </c>
      <c r="L852" s="9">
        <f t="shared" ref="L852:L904" si="41">+(G852-D852)/D852</f>
        <v>0.0761641673243882</v>
      </c>
    </row>
    <row r="853" spans="2:12">
      <c r="B853" s="7" t="s">
        <v>964</v>
      </c>
      <c r="C853" s="7" t="s">
        <v>44</v>
      </c>
      <c r="D853" s="8">
        <v>106.7</v>
      </c>
      <c r="E853" s="8">
        <v>62.5</v>
      </c>
      <c r="F853" s="8">
        <v>86.95</v>
      </c>
      <c r="G853" s="8">
        <f>VLOOKUP(B853,'[1]06-07-2020'!$B$3:G2475,6,0)</f>
        <v>83.75</v>
      </c>
      <c r="H853" s="9">
        <f t="shared" si="39"/>
        <v>-0.414245548266167</v>
      </c>
      <c r="I853" s="9">
        <f t="shared" si="39"/>
        <v>0.3912</v>
      </c>
      <c r="J853" s="9">
        <f t="shared" si="40"/>
        <v>-0.185098406747891</v>
      </c>
      <c r="K853" s="9">
        <f t="shared" si="40"/>
        <v>0.34</v>
      </c>
      <c r="L853" s="9">
        <f t="shared" si="41"/>
        <v>-0.215089034676664</v>
      </c>
    </row>
    <row r="854" spans="2:12">
      <c r="B854" s="7" t="s">
        <v>965</v>
      </c>
      <c r="C854" s="7" t="s">
        <v>128</v>
      </c>
      <c r="D854" s="8">
        <v>14.25</v>
      </c>
      <c r="E854" s="8">
        <v>8.35</v>
      </c>
      <c r="F854" s="8">
        <v>15.45</v>
      </c>
      <c r="G854" s="8">
        <f>VLOOKUP(B854,'[1]06-07-2020'!$B$3:G2476,6,0)</f>
        <v>13.85</v>
      </c>
      <c r="H854" s="9">
        <f t="shared" si="39"/>
        <v>-0.414035087719298</v>
      </c>
      <c r="I854" s="9">
        <f t="shared" si="39"/>
        <v>0.850299401197605</v>
      </c>
      <c r="J854" s="9">
        <f t="shared" si="40"/>
        <v>0.0842105263157894</v>
      </c>
      <c r="K854" s="9">
        <f t="shared" si="40"/>
        <v>0.658682634730539</v>
      </c>
      <c r="L854" s="9">
        <f t="shared" si="41"/>
        <v>-0.0280701754385965</v>
      </c>
    </row>
    <row r="855" spans="2:12">
      <c r="B855" s="7" t="s">
        <v>966</v>
      </c>
      <c r="C855" s="7" t="s">
        <v>143</v>
      </c>
      <c r="D855" s="8">
        <v>325.25</v>
      </c>
      <c r="E855" s="8">
        <v>190.6</v>
      </c>
      <c r="F855" s="8">
        <v>402.55</v>
      </c>
      <c r="G855" s="8">
        <f>VLOOKUP(B855,'[1]06-07-2020'!$B$3:G2477,6,0)</f>
        <v>428</v>
      </c>
      <c r="H855" s="9">
        <f t="shared" si="39"/>
        <v>-0.413989239046887</v>
      </c>
      <c r="I855" s="9">
        <f t="shared" si="39"/>
        <v>1.11201469045121</v>
      </c>
      <c r="J855" s="9">
        <f t="shared" si="40"/>
        <v>0.237663335895465</v>
      </c>
      <c r="K855" s="9">
        <f t="shared" si="40"/>
        <v>1.24554039874082</v>
      </c>
      <c r="L855" s="9">
        <f t="shared" si="41"/>
        <v>0.315910837817064</v>
      </c>
    </row>
    <row r="856" spans="2:12">
      <c r="B856" s="7" t="s">
        <v>967</v>
      </c>
      <c r="C856" s="7" t="s">
        <v>81</v>
      </c>
      <c r="D856" s="8">
        <v>22.6</v>
      </c>
      <c r="E856" s="8">
        <v>13.25</v>
      </c>
      <c r="F856" s="8">
        <v>15.05</v>
      </c>
      <c r="G856" s="8">
        <f>VLOOKUP(B856,'[1]06-07-2020'!$B$3:G2478,6,0)</f>
        <v>15.2</v>
      </c>
      <c r="H856" s="9">
        <f t="shared" si="39"/>
        <v>-0.413716814159292</v>
      </c>
      <c r="I856" s="9">
        <f t="shared" si="39"/>
        <v>0.135849056603774</v>
      </c>
      <c r="J856" s="9">
        <f t="shared" si="40"/>
        <v>-0.334070796460177</v>
      </c>
      <c r="K856" s="9">
        <f t="shared" si="40"/>
        <v>0.147169811320755</v>
      </c>
      <c r="L856" s="9">
        <f t="shared" si="41"/>
        <v>-0.327433628318584</v>
      </c>
    </row>
    <row r="857" spans="2:12">
      <c r="B857" s="7" t="s">
        <v>968</v>
      </c>
      <c r="C857" s="7" t="s">
        <v>386</v>
      </c>
      <c r="D857" s="8">
        <v>233.5</v>
      </c>
      <c r="E857" s="8">
        <v>136.9</v>
      </c>
      <c r="F857" s="8">
        <v>143.15</v>
      </c>
      <c r="G857" s="8">
        <f>VLOOKUP(B857,'[1]06-07-2020'!$B$3:G2479,6,0)</f>
        <v>140.75</v>
      </c>
      <c r="H857" s="9">
        <f t="shared" si="39"/>
        <v>-0.413704496788009</v>
      </c>
      <c r="I857" s="9">
        <f t="shared" si="39"/>
        <v>0.0456537618699781</v>
      </c>
      <c r="J857" s="9">
        <f t="shared" si="40"/>
        <v>-0.386937901498929</v>
      </c>
      <c r="K857" s="9">
        <f t="shared" si="40"/>
        <v>0.0281227173119065</v>
      </c>
      <c r="L857" s="9">
        <f t="shared" si="41"/>
        <v>-0.397216274089936</v>
      </c>
    </row>
    <row r="858" spans="2:12">
      <c r="B858" s="7" t="s">
        <v>969</v>
      </c>
      <c r="C858" s="7" t="s">
        <v>180</v>
      </c>
      <c r="D858" s="8">
        <v>130.35</v>
      </c>
      <c r="E858" s="8">
        <v>76.45</v>
      </c>
      <c r="F858" s="8">
        <v>97.85</v>
      </c>
      <c r="G858" s="8">
        <f>VLOOKUP(B858,'[1]06-07-2020'!$B$3:G2480,6,0)</f>
        <v>103.7</v>
      </c>
      <c r="H858" s="9">
        <f t="shared" si="39"/>
        <v>-0.413502109704641</v>
      </c>
      <c r="I858" s="9">
        <f t="shared" si="39"/>
        <v>0.279921517331589</v>
      </c>
      <c r="J858" s="9">
        <f t="shared" si="40"/>
        <v>-0.249328730341389</v>
      </c>
      <c r="K858" s="9">
        <f t="shared" si="40"/>
        <v>0.356442119032047</v>
      </c>
      <c r="L858" s="9">
        <f t="shared" si="41"/>
        <v>-0.204449558879939</v>
      </c>
    </row>
    <row r="859" spans="2:12">
      <c r="B859" s="7" t="s">
        <v>970</v>
      </c>
      <c r="C859" s="7" t="s">
        <v>25</v>
      </c>
      <c r="D859" s="8">
        <v>717.95</v>
      </c>
      <c r="E859" s="8">
        <v>421.2</v>
      </c>
      <c r="F859" s="8">
        <v>515.85</v>
      </c>
      <c r="G859" s="8">
        <f>VLOOKUP(B859,'[1]06-07-2020'!$B$3:G2481,6,0)</f>
        <v>492</v>
      </c>
      <c r="H859" s="9">
        <f t="shared" si="39"/>
        <v>-0.413329619054252</v>
      </c>
      <c r="I859" s="9">
        <f t="shared" si="39"/>
        <v>0.2247150997151</v>
      </c>
      <c r="J859" s="9">
        <f t="shared" si="40"/>
        <v>-0.281495925900132</v>
      </c>
      <c r="K859" s="9">
        <f t="shared" si="40"/>
        <v>0.168091168091168</v>
      </c>
      <c r="L859" s="9">
        <f t="shared" si="41"/>
        <v>-0.31471550943659</v>
      </c>
    </row>
    <row r="860" spans="2:12">
      <c r="B860" s="7" t="s">
        <v>971</v>
      </c>
      <c r="C860" s="7" t="s">
        <v>42</v>
      </c>
      <c r="D860" s="8">
        <v>757.35</v>
      </c>
      <c r="E860" s="8">
        <v>444.5</v>
      </c>
      <c r="F860" s="8">
        <v>462.25</v>
      </c>
      <c r="G860" s="8">
        <f>VLOOKUP(B860,'[1]06-07-2020'!$B$3:G2482,6,0)</f>
        <v>431.35</v>
      </c>
      <c r="H860" s="9">
        <f t="shared" si="39"/>
        <v>-0.413085099359609</v>
      </c>
      <c r="I860" s="9">
        <f t="shared" si="39"/>
        <v>0.0399325084364454</v>
      </c>
      <c r="J860" s="9">
        <f t="shared" si="40"/>
        <v>-0.389648115138311</v>
      </c>
      <c r="K860" s="9">
        <f t="shared" si="40"/>
        <v>-0.0295838020247469</v>
      </c>
      <c r="L860" s="9">
        <f t="shared" si="41"/>
        <v>-0.430448273585528</v>
      </c>
    </row>
    <row r="861" spans="2:12">
      <c r="B861" s="7" t="s">
        <v>972</v>
      </c>
      <c r="C861" s="7" t="s">
        <v>164</v>
      </c>
      <c r="D861" s="8">
        <v>142.3</v>
      </c>
      <c r="E861" s="8">
        <v>83.6</v>
      </c>
      <c r="F861" s="8">
        <v>127.6</v>
      </c>
      <c r="G861" s="8">
        <f>VLOOKUP(B861,'[1]06-07-2020'!$B$3:G2483,6,0)</f>
        <v>107.95</v>
      </c>
      <c r="H861" s="9">
        <f t="shared" si="39"/>
        <v>-0.412508784258609</v>
      </c>
      <c r="I861" s="9">
        <f t="shared" si="39"/>
        <v>0.526315789473684</v>
      </c>
      <c r="J861" s="9">
        <f t="shared" si="40"/>
        <v>-0.103302881236824</v>
      </c>
      <c r="K861" s="9">
        <f t="shared" si="40"/>
        <v>0.291267942583732</v>
      </c>
      <c r="L861" s="9">
        <f t="shared" si="41"/>
        <v>-0.241391426563598</v>
      </c>
    </row>
    <row r="862" spans="2:12">
      <c r="B862" s="7" t="s">
        <v>973</v>
      </c>
      <c r="C862" s="7" t="s">
        <v>237</v>
      </c>
      <c r="D862" s="8">
        <v>220.05</v>
      </c>
      <c r="E862" s="8">
        <v>129.35</v>
      </c>
      <c r="F862" s="8">
        <v>194.55</v>
      </c>
      <c r="G862" s="8">
        <f>VLOOKUP(B862,'[1]06-07-2020'!$B$3:G2484,6,0)</f>
        <v>217.5</v>
      </c>
      <c r="H862" s="9">
        <f t="shared" si="39"/>
        <v>-0.41217905021586</v>
      </c>
      <c r="I862" s="9">
        <f t="shared" si="39"/>
        <v>0.504058755315037</v>
      </c>
      <c r="J862" s="9">
        <f t="shared" si="40"/>
        <v>-0.115882753919564</v>
      </c>
      <c r="K862" s="9">
        <f t="shared" si="40"/>
        <v>0.681484344800928</v>
      </c>
      <c r="L862" s="9">
        <f t="shared" si="41"/>
        <v>-0.0115882753919564</v>
      </c>
    </row>
    <row r="863" spans="2:12">
      <c r="B863" s="7" t="s">
        <v>974</v>
      </c>
      <c r="C863" s="7" t="s">
        <v>40</v>
      </c>
      <c r="D863" s="8">
        <v>776.25</v>
      </c>
      <c r="E863" s="8">
        <v>456.3</v>
      </c>
      <c r="F863" s="8">
        <v>566.25</v>
      </c>
      <c r="G863" s="8">
        <f>VLOOKUP(B863,'[1]06-07-2020'!$B$3:G2485,6,0)</f>
        <v>620.65</v>
      </c>
      <c r="H863" s="9">
        <f t="shared" si="39"/>
        <v>-0.412173913043478</v>
      </c>
      <c r="I863" s="9">
        <f t="shared" si="39"/>
        <v>0.240959894806049</v>
      </c>
      <c r="J863" s="9">
        <f t="shared" si="40"/>
        <v>-0.270531400966184</v>
      </c>
      <c r="K863" s="9">
        <f t="shared" si="40"/>
        <v>0.360179706333552</v>
      </c>
      <c r="L863" s="9">
        <f t="shared" si="41"/>
        <v>-0.200450885668277</v>
      </c>
    </row>
    <row r="864" spans="2:12">
      <c r="B864" s="7" t="s">
        <v>975</v>
      </c>
      <c r="C864" s="7" t="s">
        <v>122</v>
      </c>
      <c r="D864" s="8">
        <v>644.5</v>
      </c>
      <c r="E864" s="8">
        <v>378.95</v>
      </c>
      <c r="F864" s="8">
        <v>440.8</v>
      </c>
      <c r="G864" s="8">
        <f>VLOOKUP(B864,'[1]06-07-2020'!$B$3:G2486,6,0)</f>
        <v>422.85</v>
      </c>
      <c r="H864" s="9">
        <f t="shared" si="39"/>
        <v>-0.412024825446082</v>
      </c>
      <c r="I864" s="9">
        <f t="shared" si="39"/>
        <v>0.16321414434622</v>
      </c>
      <c r="J864" s="9">
        <f t="shared" si="40"/>
        <v>-0.316058960434445</v>
      </c>
      <c r="K864" s="9">
        <f t="shared" si="40"/>
        <v>0.11584641773321</v>
      </c>
      <c r="L864" s="9">
        <f t="shared" si="41"/>
        <v>-0.343910007757952</v>
      </c>
    </row>
    <row r="865" spans="2:12">
      <c r="B865" s="7" t="s">
        <v>976</v>
      </c>
      <c r="C865" s="7" t="s">
        <v>58</v>
      </c>
      <c r="D865" s="8">
        <v>15.3</v>
      </c>
      <c r="E865" s="8">
        <v>9</v>
      </c>
      <c r="F865" s="8">
        <v>12.3</v>
      </c>
      <c r="G865" s="8">
        <f>VLOOKUP(B865,'[1]06-07-2020'!$B$3:G2487,6,0)</f>
        <v>13.05</v>
      </c>
      <c r="H865" s="9">
        <f t="shared" si="39"/>
        <v>-0.411764705882353</v>
      </c>
      <c r="I865" s="9">
        <f t="shared" si="39"/>
        <v>0.366666666666667</v>
      </c>
      <c r="J865" s="9">
        <f t="shared" si="40"/>
        <v>-0.196078431372549</v>
      </c>
      <c r="K865" s="9">
        <f t="shared" si="40"/>
        <v>0.45</v>
      </c>
      <c r="L865" s="9">
        <f t="shared" si="41"/>
        <v>-0.147058823529412</v>
      </c>
    </row>
    <row r="866" spans="2:12">
      <c r="B866" s="7" t="s">
        <v>977</v>
      </c>
      <c r="C866" s="7" t="s">
        <v>81</v>
      </c>
      <c r="D866" s="8">
        <v>1.7</v>
      </c>
      <c r="E866" s="8">
        <v>1</v>
      </c>
      <c r="F866" s="8">
        <v>1.15</v>
      </c>
      <c r="G866" s="8">
        <f>VLOOKUP(B866,'[1]06-07-2020'!$B$3:G2488,6,0)</f>
        <v>1.55</v>
      </c>
      <c r="H866" s="9">
        <f t="shared" si="39"/>
        <v>-0.411764705882353</v>
      </c>
      <c r="I866" s="9">
        <f t="shared" si="39"/>
        <v>0.15</v>
      </c>
      <c r="J866" s="9">
        <f t="shared" si="40"/>
        <v>-0.323529411764706</v>
      </c>
      <c r="K866" s="9">
        <f t="shared" si="40"/>
        <v>0.55</v>
      </c>
      <c r="L866" s="9">
        <f t="shared" si="41"/>
        <v>-0.088235294117647</v>
      </c>
    </row>
    <row r="867" spans="2:12">
      <c r="B867" s="7" t="s">
        <v>978</v>
      </c>
      <c r="C867" s="7" t="s">
        <v>280</v>
      </c>
      <c r="D867" s="8">
        <v>4.25</v>
      </c>
      <c r="E867" s="8">
        <v>2.5</v>
      </c>
      <c r="F867" s="8">
        <v>5.15</v>
      </c>
      <c r="G867" s="8">
        <f>VLOOKUP(B867,'[1]06-07-2020'!$B$3:G2489,6,0)</f>
        <v>9.2</v>
      </c>
      <c r="H867" s="9">
        <f t="shared" si="39"/>
        <v>-0.411764705882353</v>
      </c>
      <c r="I867" s="9">
        <f t="shared" si="39"/>
        <v>1.06</v>
      </c>
      <c r="J867" s="9">
        <f t="shared" si="40"/>
        <v>0.211764705882353</v>
      </c>
      <c r="K867" s="9">
        <f t="shared" si="40"/>
        <v>2.68</v>
      </c>
      <c r="L867" s="9">
        <f t="shared" si="41"/>
        <v>1.16470588235294</v>
      </c>
    </row>
    <row r="868" spans="2:12">
      <c r="B868" s="7" t="s">
        <v>979</v>
      </c>
      <c r="C868" s="7" t="s">
        <v>11</v>
      </c>
      <c r="D868" s="8">
        <v>169.45</v>
      </c>
      <c r="E868" s="8">
        <v>99.7</v>
      </c>
      <c r="F868" s="8">
        <v>134.3</v>
      </c>
      <c r="G868" s="8">
        <f>VLOOKUP(B868,'[1]06-07-2020'!$B$3:G2490,6,0)</f>
        <v>185</v>
      </c>
      <c r="H868" s="9">
        <f t="shared" si="39"/>
        <v>-0.411625848332841</v>
      </c>
      <c r="I868" s="9">
        <f t="shared" si="39"/>
        <v>0.34704112337011</v>
      </c>
      <c r="J868" s="9">
        <f t="shared" si="40"/>
        <v>-0.207435821776335</v>
      </c>
      <c r="K868" s="9">
        <f t="shared" si="40"/>
        <v>0.855566700100301</v>
      </c>
      <c r="L868" s="9">
        <f t="shared" si="41"/>
        <v>0.0917674830333432</v>
      </c>
    </row>
    <row r="869" spans="2:12">
      <c r="B869" s="7" t="s">
        <v>980</v>
      </c>
      <c r="C869" s="7" t="s">
        <v>56</v>
      </c>
      <c r="D869" s="8">
        <v>94.95</v>
      </c>
      <c r="E869" s="8">
        <v>55.9</v>
      </c>
      <c r="F869" s="8">
        <v>60.5</v>
      </c>
      <c r="G869" s="8">
        <f>VLOOKUP(B869,'[1]06-07-2020'!$B$3:G2491,6,0)</f>
        <v>70.8</v>
      </c>
      <c r="H869" s="9">
        <f t="shared" si="39"/>
        <v>-0.411269088994207</v>
      </c>
      <c r="I869" s="9">
        <f t="shared" si="39"/>
        <v>0.0822898032200358</v>
      </c>
      <c r="J869" s="9">
        <f t="shared" si="40"/>
        <v>-0.362822538177988</v>
      </c>
      <c r="K869" s="9">
        <f t="shared" si="40"/>
        <v>0.26654740608229</v>
      </c>
      <c r="L869" s="9">
        <f t="shared" si="41"/>
        <v>-0.25434439178515</v>
      </c>
    </row>
    <row r="870" spans="2:12">
      <c r="B870" s="7" t="s">
        <v>981</v>
      </c>
      <c r="C870" s="7" t="s">
        <v>23</v>
      </c>
      <c r="D870" s="8">
        <v>116.75</v>
      </c>
      <c r="E870" s="8">
        <v>68.75</v>
      </c>
      <c r="F870" s="8">
        <v>105.35</v>
      </c>
      <c r="G870" s="8">
        <f>VLOOKUP(B870,'[1]06-07-2020'!$B$3:G2492,6,0)</f>
        <v>117.95</v>
      </c>
      <c r="H870" s="9">
        <f t="shared" si="39"/>
        <v>-0.411134903640257</v>
      </c>
      <c r="I870" s="9">
        <f t="shared" si="39"/>
        <v>0.532363636363636</v>
      </c>
      <c r="J870" s="9">
        <f t="shared" si="40"/>
        <v>-0.0976445396145611</v>
      </c>
      <c r="K870" s="9">
        <f t="shared" si="40"/>
        <v>0.715636363636364</v>
      </c>
      <c r="L870" s="9">
        <f t="shared" si="41"/>
        <v>0.0102783725910064</v>
      </c>
    </row>
    <row r="871" spans="2:12">
      <c r="B871" s="7" t="s">
        <v>982</v>
      </c>
      <c r="C871" s="7" t="s">
        <v>84</v>
      </c>
      <c r="D871" s="8">
        <v>83.2</v>
      </c>
      <c r="E871" s="8">
        <v>49</v>
      </c>
      <c r="F871" s="8">
        <v>69.1</v>
      </c>
      <c r="G871" s="8">
        <f>VLOOKUP(B871,'[1]06-07-2020'!$B$3:G2493,6,0)</f>
        <v>73.45</v>
      </c>
      <c r="H871" s="9">
        <f t="shared" si="39"/>
        <v>-0.411057692307692</v>
      </c>
      <c r="I871" s="9">
        <f t="shared" si="39"/>
        <v>0.410204081632653</v>
      </c>
      <c r="J871" s="9">
        <f t="shared" si="40"/>
        <v>-0.169471153846154</v>
      </c>
      <c r="K871" s="9">
        <f t="shared" si="40"/>
        <v>0.498979591836735</v>
      </c>
      <c r="L871" s="9">
        <f t="shared" si="41"/>
        <v>-0.1171875</v>
      </c>
    </row>
    <row r="872" spans="2:12">
      <c r="B872" s="7" t="s">
        <v>983</v>
      </c>
      <c r="C872" s="7" t="s">
        <v>871</v>
      </c>
      <c r="D872" s="8">
        <v>84.5</v>
      </c>
      <c r="E872" s="8">
        <v>49.85</v>
      </c>
      <c r="F872" s="8">
        <v>87.75</v>
      </c>
      <c r="G872" s="8">
        <f>VLOOKUP(B872,'[1]06-07-2020'!$B$3:G2494,6,0)</f>
        <v>134.3</v>
      </c>
      <c r="H872" s="9">
        <f t="shared" si="39"/>
        <v>-0.410059171597633</v>
      </c>
      <c r="I872" s="9">
        <f t="shared" si="39"/>
        <v>0.760280842527583</v>
      </c>
      <c r="J872" s="9">
        <f t="shared" si="40"/>
        <v>0.0384615384615385</v>
      </c>
      <c r="K872" s="9">
        <f t="shared" si="40"/>
        <v>1.69408224674022</v>
      </c>
      <c r="L872" s="9">
        <f t="shared" si="41"/>
        <v>0.589349112426036</v>
      </c>
    </row>
    <row r="873" spans="2:12">
      <c r="B873" s="7" t="s">
        <v>984</v>
      </c>
      <c r="C873" s="7" t="s">
        <v>143</v>
      </c>
      <c r="D873" s="8">
        <v>19.65</v>
      </c>
      <c r="E873" s="8">
        <v>11.6</v>
      </c>
      <c r="F873" s="8">
        <v>17.25</v>
      </c>
      <c r="G873" s="8">
        <f>VLOOKUP(B873,'[1]06-07-2020'!$B$3:G2495,6,0)</f>
        <v>20.55</v>
      </c>
      <c r="H873" s="9">
        <f t="shared" si="39"/>
        <v>-0.409669211195929</v>
      </c>
      <c r="I873" s="9">
        <f t="shared" si="39"/>
        <v>0.487068965517241</v>
      </c>
      <c r="J873" s="9">
        <f t="shared" si="40"/>
        <v>-0.122137404580153</v>
      </c>
      <c r="K873" s="9">
        <f t="shared" si="40"/>
        <v>0.771551724137931</v>
      </c>
      <c r="L873" s="9">
        <f t="shared" si="41"/>
        <v>0.0458015267175574</v>
      </c>
    </row>
    <row r="874" spans="2:12">
      <c r="B874" s="7" t="s">
        <v>985</v>
      </c>
      <c r="C874" s="7" t="s">
        <v>23</v>
      </c>
      <c r="D874" s="8">
        <v>305.5</v>
      </c>
      <c r="E874" s="8">
        <v>180.55</v>
      </c>
      <c r="F874" s="8">
        <v>249.2</v>
      </c>
      <c r="G874" s="8">
        <f>VLOOKUP(B874,'[1]06-07-2020'!$B$3:G2496,6,0)</f>
        <v>274.5</v>
      </c>
      <c r="H874" s="9">
        <f t="shared" si="39"/>
        <v>-0.409001636661211</v>
      </c>
      <c r="I874" s="9">
        <f t="shared" si="39"/>
        <v>0.380227083910274</v>
      </c>
      <c r="J874" s="9">
        <f t="shared" si="40"/>
        <v>-0.184288052373159</v>
      </c>
      <c r="K874" s="9">
        <f t="shared" si="40"/>
        <v>0.520354472445306</v>
      </c>
      <c r="L874" s="9">
        <f t="shared" si="41"/>
        <v>-0.101472995090016</v>
      </c>
    </row>
    <row r="875" spans="2:12">
      <c r="B875" s="7" t="s">
        <v>986</v>
      </c>
      <c r="C875" s="7" t="s">
        <v>65</v>
      </c>
      <c r="D875" s="8">
        <v>91.6</v>
      </c>
      <c r="E875" s="8">
        <v>54.15</v>
      </c>
      <c r="F875" s="8">
        <v>81.65</v>
      </c>
      <c r="G875" s="8">
        <f>VLOOKUP(B875,'[1]06-07-2020'!$B$3:G2497,6,0)</f>
        <v>90.55</v>
      </c>
      <c r="H875" s="9">
        <f t="shared" si="39"/>
        <v>-0.408842794759825</v>
      </c>
      <c r="I875" s="9">
        <f t="shared" si="39"/>
        <v>0.507848568790397</v>
      </c>
      <c r="J875" s="9">
        <f t="shared" si="40"/>
        <v>-0.108624454148471</v>
      </c>
      <c r="K875" s="9">
        <f t="shared" si="40"/>
        <v>0.672206832871653</v>
      </c>
      <c r="L875" s="9">
        <f t="shared" si="41"/>
        <v>-0.0114628820960698</v>
      </c>
    </row>
    <row r="876" spans="2:12">
      <c r="B876" s="7" t="s">
        <v>987</v>
      </c>
      <c r="C876" s="7" t="s">
        <v>111</v>
      </c>
      <c r="D876" s="8">
        <v>36870.15</v>
      </c>
      <c r="E876" s="8">
        <v>21797.05</v>
      </c>
      <c r="F876" s="8">
        <v>28190</v>
      </c>
      <c r="G876" s="8">
        <f>VLOOKUP(B876,'[1]06-07-2020'!$B$3:G2498,6,0)</f>
        <v>29810.7</v>
      </c>
      <c r="H876" s="9">
        <f t="shared" si="39"/>
        <v>-0.408815803570097</v>
      </c>
      <c r="I876" s="9">
        <f t="shared" si="39"/>
        <v>0.293294276060293</v>
      </c>
      <c r="J876" s="9">
        <f t="shared" si="40"/>
        <v>-0.235424862659902</v>
      </c>
      <c r="K876" s="9">
        <f t="shared" si="40"/>
        <v>0.36764837443599</v>
      </c>
      <c r="L876" s="9">
        <f t="shared" si="41"/>
        <v>-0.191467894760396</v>
      </c>
    </row>
    <row r="877" spans="2:12">
      <c r="B877" s="7" t="s">
        <v>988</v>
      </c>
      <c r="C877" s="7" t="s">
        <v>19</v>
      </c>
      <c r="D877" s="8">
        <v>2279.5</v>
      </c>
      <c r="E877" s="8">
        <v>1348</v>
      </c>
      <c r="F877" s="8">
        <v>1709.15</v>
      </c>
      <c r="G877" s="8">
        <f>VLOOKUP(B877,'[1]06-07-2020'!$B$3:G2499,6,0)</f>
        <v>1835.7</v>
      </c>
      <c r="H877" s="9">
        <f t="shared" si="39"/>
        <v>-0.408642246106602</v>
      </c>
      <c r="I877" s="9">
        <f t="shared" si="39"/>
        <v>0.267915430267062</v>
      </c>
      <c r="J877" s="9">
        <f t="shared" si="40"/>
        <v>-0.250208379030489</v>
      </c>
      <c r="K877" s="9">
        <f t="shared" si="40"/>
        <v>0.361795252225519</v>
      </c>
      <c r="L877" s="9">
        <f t="shared" si="41"/>
        <v>-0.194691818381224</v>
      </c>
    </row>
    <row r="878" spans="2:12">
      <c r="B878" s="7" t="s">
        <v>989</v>
      </c>
      <c r="C878" s="7" t="s">
        <v>30</v>
      </c>
      <c r="D878" s="8">
        <v>926.3</v>
      </c>
      <c r="E878" s="8">
        <v>548.05</v>
      </c>
      <c r="F878" s="8">
        <v>658.55</v>
      </c>
      <c r="G878" s="8">
        <f>VLOOKUP(B878,'[1]06-07-2020'!$B$3:G2500,6,0)</f>
        <v>663.05</v>
      </c>
      <c r="H878" s="9">
        <f t="shared" si="39"/>
        <v>-0.408345028608442</v>
      </c>
      <c r="I878" s="9">
        <f t="shared" si="39"/>
        <v>0.201623939421586</v>
      </c>
      <c r="J878" s="9">
        <f t="shared" si="40"/>
        <v>-0.289053222498111</v>
      </c>
      <c r="K878" s="9">
        <f t="shared" si="40"/>
        <v>0.209834869081288</v>
      </c>
      <c r="L878" s="9">
        <f t="shared" si="41"/>
        <v>-0.284195185145201</v>
      </c>
    </row>
    <row r="879" spans="2:12">
      <c r="B879" s="7" t="s">
        <v>990</v>
      </c>
      <c r="C879" s="7" t="s">
        <v>97</v>
      </c>
      <c r="D879" s="8">
        <v>64.2</v>
      </c>
      <c r="E879" s="8">
        <v>38</v>
      </c>
      <c r="F879" s="8">
        <v>43.95</v>
      </c>
      <c r="G879" s="8">
        <f>VLOOKUP(B879,'[1]06-07-2020'!$B$3:G2501,6,0)</f>
        <v>51.15</v>
      </c>
      <c r="H879" s="9">
        <f t="shared" si="39"/>
        <v>-0.40809968847352</v>
      </c>
      <c r="I879" s="9">
        <f t="shared" si="39"/>
        <v>0.156578947368421</v>
      </c>
      <c r="J879" s="9">
        <f t="shared" si="40"/>
        <v>-0.315420560747664</v>
      </c>
      <c r="K879" s="9">
        <f t="shared" si="40"/>
        <v>0.346052631578947</v>
      </c>
      <c r="L879" s="9">
        <f t="shared" si="41"/>
        <v>-0.203271028037383</v>
      </c>
    </row>
    <row r="880" spans="2:12">
      <c r="B880" s="7" t="s">
        <v>991</v>
      </c>
      <c r="C880" s="7" t="s">
        <v>54</v>
      </c>
      <c r="D880" s="8">
        <v>98.55</v>
      </c>
      <c r="E880" s="8">
        <v>58.35</v>
      </c>
      <c r="F880" s="8">
        <v>69.45</v>
      </c>
      <c r="G880" s="8">
        <f>VLOOKUP(B880,'[1]06-07-2020'!$B$3:G2502,6,0)</f>
        <v>85.75</v>
      </c>
      <c r="H880" s="9">
        <f t="shared" si="39"/>
        <v>-0.407914764079148</v>
      </c>
      <c r="I880" s="9">
        <f t="shared" si="39"/>
        <v>0.190231362467866</v>
      </c>
      <c r="J880" s="9">
        <f t="shared" si="40"/>
        <v>-0.295281582952816</v>
      </c>
      <c r="K880" s="9">
        <f t="shared" si="40"/>
        <v>0.469580119965724</v>
      </c>
      <c r="L880" s="9">
        <f t="shared" si="41"/>
        <v>-0.1298833079655</v>
      </c>
    </row>
    <row r="881" spans="2:12">
      <c r="B881" s="7" t="s">
        <v>992</v>
      </c>
      <c r="C881" s="7" t="s">
        <v>708</v>
      </c>
      <c r="D881" s="8">
        <v>1823.3</v>
      </c>
      <c r="E881" s="8">
        <v>1079.9</v>
      </c>
      <c r="F881" s="8">
        <v>1414.25</v>
      </c>
      <c r="G881" s="8">
        <f>VLOOKUP(B881,'[1]06-07-2020'!$B$3:G2503,6,0)</f>
        <v>1335.4</v>
      </c>
      <c r="H881" s="9">
        <f t="shared" si="39"/>
        <v>-0.40772226183294</v>
      </c>
      <c r="I881" s="9">
        <f t="shared" si="39"/>
        <v>0.309612001111214</v>
      </c>
      <c r="J881" s="9">
        <f t="shared" si="40"/>
        <v>-0.224345966105413</v>
      </c>
      <c r="K881" s="9">
        <f t="shared" si="40"/>
        <v>0.236595981109362</v>
      </c>
      <c r="L881" s="9">
        <f t="shared" si="41"/>
        <v>-0.267591729282071</v>
      </c>
    </row>
    <row r="882" spans="2:12">
      <c r="B882" s="7" t="s">
        <v>993</v>
      </c>
      <c r="C882" s="7" t="s">
        <v>65</v>
      </c>
      <c r="D882" s="8">
        <v>21.85</v>
      </c>
      <c r="E882" s="8">
        <v>12.95</v>
      </c>
      <c r="F882" s="8">
        <v>18.55</v>
      </c>
      <c r="G882" s="8">
        <f>VLOOKUP(B882,'[1]06-07-2020'!$B$3:G2504,6,0)</f>
        <v>23.15</v>
      </c>
      <c r="H882" s="9">
        <f t="shared" si="39"/>
        <v>-0.407322654462243</v>
      </c>
      <c r="I882" s="9">
        <f t="shared" si="39"/>
        <v>0.432432432432433</v>
      </c>
      <c r="J882" s="9">
        <f t="shared" si="40"/>
        <v>-0.151029748283753</v>
      </c>
      <c r="K882" s="9">
        <f t="shared" si="40"/>
        <v>0.787644787644788</v>
      </c>
      <c r="L882" s="9">
        <f t="shared" si="41"/>
        <v>0.0594965675057207</v>
      </c>
    </row>
    <row r="883" spans="2:12">
      <c r="B883" s="7" t="s">
        <v>994</v>
      </c>
      <c r="C883" s="7" t="s">
        <v>107</v>
      </c>
      <c r="D883" s="8">
        <v>169.95</v>
      </c>
      <c r="E883" s="8">
        <v>100.75</v>
      </c>
      <c r="F883" s="8">
        <v>155.9</v>
      </c>
      <c r="G883" s="8">
        <f>VLOOKUP(B883,'[1]06-07-2020'!$B$3:G2505,6,0)</f>
        <v>170.7</v>
      </c>
      <c r="H883" s="9">
        <f t="shared" si="39"/>
        <v>-0.407178581935863</v>
      </c>
      <c r="I883" s="9">
        <f t="shared" si="39"/>
        <v>0.547394540942928</v>
      </c>
      <c r="J883" s="9">
        <f t="shared" si="40"/>
        <v>-0.0826713739335098</v>
      </c>
      <c r="K883" s="9">
        <f t="shared" si="40"/>
        <v>0.694292803970223</v>
      </c>
      <c r="L883" s="9">
        <f t="shared" si="41"/>
        <v>0.00441306266548985</v>
      </c>
    </row>
    <row r="884" spans="2:12">
      <c r="B884" s="7" t="s">
        <v>995</v>
      </c>
      <c r="C884" s="7" t="s">
        <v>15</v>
      </c>
      <c r="D884" s="8">
        <v>22.6</v>
      </c>
      <c r="E884" s="8">
        <v>13.4</v>
      </c>
      <c r="F884" s="8">
        <v>19.05</v>
      </c>
      <c r="G884" s="8">
        <f>VLOOKUP(B884,'[1]06-07-2020'!$B$3:G2506,6,0)</f>
        <v>24.05</v>
      </c>
      <c r="H884" s="9">
        <f t="shared" si="39"/>
        <v>-0.407079646017699</v>
      </c>
      <c r="I884" s="9">
        <f t="shared" si="39"/>
        <v>0.421641791044776</v>
      </c>
      <c r="J884" s="9">
        <f t="shared" si="40"/>
        <v>-0.157079646017699</v>
      </c>
      <c r="K884" s="9">
        <f t="shared" si="40"/>
        <v>0.794776119402985</v>
      </c>
      <c r="L884" s="9">
        <f t="shared" si="41"/>
        <v>0.0641592920353982</v>
      </c>
    </row>
    <row r="885" spans="2:12">
      <c r="B885" s="7" t="s">
        <v>996</v>
      </c>
      <c r="C885" s="7" t="s">
        <v>9</v>
      </c>
      <c r="D885" s="8">
        <v>829.25</v>
      </c>
      <c r="E885" s="8">
        <v>491.95</v>
      </c>
      <c r="F885" s="8">
        <v>608.2</v>
      </c>
      <c r="G885" s="8">
        <f>VLOOKUP(B885,'[1]06-07-2020'!$B$3:G2507,6,0)</f>
        <v>658</v>
      </c>
      <c r="H885" s="9">
        <f t="shared" si="39"/>
        <v>-0.406753090141694</v>
      </c>
      <c r="I885" s="9">
        <f t="shared" si="39"/>
        <v>0.236304502490091</v>
      </c>
      <c r="J885" s="9">
        <f t="shared" si="40"/>
        <v>-0.266566174253844</v>
      </c>
      <c r="K885" s="9">
        <f t="shared" si="40"/>
        <v>0.337534302266491</v>
      </c>
      <c r="L885" s="9">
        <f t="shared" si="41"/>
        <v>-0.20651190835092</v>
      </c>
    </row>
    <row r="886" spans="2:12">
      <c r="B886" s="7" t="s">
        <v>997</v>
      </c>
      <c r="C886" s="7" t="s">
        <v>364</v>
      </c>
      <c r="D886" s="8">
        <v>1.6</v>
      </c>
      <c r="E886" s="8">
        <v>0.95</v>
      </c>
      <c r="F886" s="8">
        <v>3.15</v>
      </c>
      <c r="G886" s="8">
        <f>VLOOKUP(B886,'[1]06-07-2020'!$B$3:G2508,6,0)</f>
        <v>4.25</v>
      </c>
      <c r="H886" s="9">
        <f t="shared" si="39"/>
        <v>-0.40625</v>
      </c>
      <c r="I886" s="9">
        <f t="shared" si="39"/>
        <v>2.31578947368421</v>
      </c>
      <c r="J886" s="9">
        <f t="shared" si="40"/>
        <v>0.96875</v>
      </c>
      <c r="K886" s="9">
        <f t="shared" si="40"/>
        <v>3.47368421052632</v>
      </c>
      <c r="L886" s="9">
        <f t="shared" si="41"/>
        <v>1.65625</v>
      </c>
    </row>
    <row r="887" spans="2:12">
      <c r="B887" s="7" t="s">
        <v>998</v>
      </c>
      <c r="C887" s="7" t="s">
        <v>164</v>
      </c>
      <c r="D887" s="8">
        <v>69.05</v>
      </c>
      <c r="E887" s="8">
        <v>41</v>
      </c>
      <c r="F887" s="8">
        <v>63.35</v>
      </c>
      <c r="G887" s="8">
        <f>VLOOKUP(B887,'[1]06-07-2020'!$B$3:G2509,6,0)</f>
        <v>59.05</v>
      </c>
      <c r="H887" s="9">
        <f t="shared" si="39"/>
        <v>-0.406227371469949</v>
      </c>
      <c r="I887" s="9">
        <f t="shared" si="39"/>
        <v>0.545121951219512</v>
      </c>
      <c r="J887" s="9">
        <f t="shared" si="40"/>
        <v>-0.0825488776249094</v>
      </c>
      <c r="K887" s="9">
        <f t="shared" si="40"/>
        <v>0.440243902439024</v>
      </c>
      <c r="L887" s="9">
        <f t="shared" si="41"/>
        <v>-0.144822592324403</v>
      </c>
    </row>
    <row r="888" spans="2:12">
      <c r="B888" s="7" t="s">
        <v>999</v>
      </c>
      <c r="C888" s="7" t="s">
        <v>143</v>
      </c>
      <c r="D888" s="8">
        <v>11.45</v>
      </c>
      <c r="E888" s="8">
        <v>6.8</v>
      </c>
      <c r="F888" s="8">
        <v>12.85</v>
      </c>
      <c r="G888" s="8">
        <f>VLOOKUP(B888,'[1]06-07-2020'!$B$3:G2510,6,0)</f>
        <v>13.5</v>
      </c>
      <c r="H888" s="9">
        <f t="shared" si="39"/>
        <v>-0.406113537117904</v>
      </c>
      <c r="I888" s="9">
        <f t="shared" si="39"/>
        <v>0.889705882352941</v>
      </c>
      <c r="J888" s="9">
        <f t="shared" si="40"/>
        <v>0.122270742358079</v>
      </c>
      <c r="K888" s="9">
        <f t="shared" si="40"/>
        <v>0.985294117647059</v>
      </c>
      <c r="L888" s="9">
        <f t="shared" si="41"/>
        <v>0.179039301310044</v>
      </c>
    </row>
    <row r="889" spans="2:12">
      <c r="B889" s="7" t="s">
        <v>1000</v>
      </c>
      <c r="C889" s="7" t="s">
        <v>166</v>
      </c>
      <c r="D889" s="8">
        <v>89.8</v>
      </c>
      <c r="E889" s="8">
        <v>53.35</v>
      </c>
      <c r="F889" s="8">
        <v>87.7</v>
      </c>
      <c r="G889" s="8">
        <f>VLOOKUP(B889,'[1]06-07-2020'!$B$3:G2511,6,0)</f>
        <v>92.25</v>
      </c>
      <c r="H889" s="9">
        <f t="shared" si="39"/>
        <v>-0.405902004454343</v>
      </c>
      <c r="I889" s="9">
        <f t="shared" si="39"/>
        <v>0.643861293345829</v>
      </c>
      <c r="J889" s="9">
        <f t="shared" si="40"/>
        <v>-0.0233853006681514</v>
      </c>
      <c r="K889" s="9">
        <f t="shared" si="40"/>
        <v>0.729147141518276</v>
      </c>
      <c r="L889" s="9">
        <f t="shared" si="41"/>
        <v>0.0272828507795101</v>
      </c>
    </row>
    <row r="890" spans="2:12">
      <c r="B890" s="7" t="s">
        <v>1001</v>
      </c>
      <c r="C890" s="7" t="s">
        <v>60</v>
      </c>
      <c r="D890" s="8">
        <v>17.75</v>
      </c>
      <c r="E890" s="8">
        <v>10.55</v>
      </c>
      <c r="F890" s="8">
        <v>16.1</v>
      </c>
      <c r="G890" s="8">
        <f>VLOOKUP(B890,'[1]06-07-2020'!$B$3:G2512,6,0)</f>
        <v>18.85</v>
      </c>
      <c r="H890" s="9">
        <f t="shared" si="39"/>
        <v>-0.405633802816901</v>
      </c>
      <c r="I890" s="9">
        <f t="shared" si="39"/>
        <v>0.5260663507109</v>
      </c>
      <c r="J890" s="9">
        <f t="shared" si="40"/>
        <v>-0.0929577464788732</v>
      </c>
      <c r="K890" s="9">
        <f t="shared" si="40"/>
        <v>0.786729857819905</v>
      </c>
      <c r="L890" s="9">
        <f t="shared" si="41"/>
        <v>0.0619718309859156</v>
      </c>
    </row>
    <row r="891" spans="2:12">
      <c r="B891" s="7" t="s">
        <v>1002</v>
      </c>
      <c r="C891" s="7" t="s">
        <v>56</v>
      </c>
      <c r="D891" s="8">
        <v>121.8</v>
      </c>
      <c r="E891" s="8">
        <v>72.45</v>
      </c>
      <c r="F891" s="8">
        <v>109.15</v>
      </c>
      <c r="G891" s="8">
        <f>VLOOKUP(B891,'[1]06-07-2020'!$B$3:G2513,6,0)</f>
        <v>124.25</v>
      </c>
      <c r="H891" s="9">
        <f t="shared" si="39"/>
        <v>-0.405172413793103</v>
      </c>
      <c r="I891" s="9">
        <f t="shared" si="39"/>
        <v>0.50655624568668</v>
      </c>
      <c r="J891" s="9">
        <f t="shared" si="40"/>
        <v>-0.103858784893268</v>
      </c>
      <c r="K891" s="9">
        <f t="shared" si="40"/>
        <v>0.714975845410628</v>
      </c>
      <c r="L891" s="9">
        <f t="shared" si="41"/>
        <v>0.0201149425287357</v>
      </c>
    </row>
    <row r="892" spans="2:12">
      <c r="B892" s="7" t="s">
        <v>1003</v>
      </c>
      <c r="C892" s="7" t="s">
        <v>13</v>
      </c>
      <c r="D892" s="8">
        <v>2.1</v>
      </c>
      <c r="E892" s="8">
        <v>1.25</v>
      </c>
      <c r="F892" s="8">
        <v>2.55</v>
      </c>
      <c r="G892" s="8">
        <f>VLOOKUP(B892,'[1]06-07-2020'!$B$3:G2514,6,0)</f>
        <v>2.5</v>
      </c>
      <c r="H892" s="9">
        <f t="shared" si="39"/>
        <v>-0.404761904761905</v>
      </c>
      <c r="I892" s="9">
        <f t="shared" si="39"/>
        <v>1.04</v>
      </c>
      <c r="J892" s="9">
        <f t="shared" si="40"/>
        <v>0.214285714285714</v>
      </c>
      <c r="K892" s="9">
        <f t="shared" si="40"/>
        <v>1</v>
      </c>
      <c r="L892" s="9">
        <f t="shared" si="41"/>
        <v>0.19047619047619</v>
      </c>
    </row>
    <row r="893" spans="2:12">
      <c r="B893" s="7" t="s">
        <v>1004</v>
      </c>
      <c r="C893" s="7" t="s">
        <v>86</v>
      </c>
      <c r="D893" s="8">
        <v>27.55</v>
      </c>
      <c r="E893" s="8">
        <v>16.4</v>
      </c>
      <c r="F893" s="8">
        <v>22</v>
      </c>
      <c r="G893" s="8">
        <f>VLOOKUP(B893,'[1]06-07-2020'!$B$3:G2515,6,0)</f>
        <v>38.1</v>
      </c>
      <c r="H893" s="9">
        <f t="shared" si="39"/>
        <v>-0.404718693284937</v>
      </c>
      <c r="I893" s="9">
        <f t="shared" si="39"/>
        <v>0.341463414634146</v>
      </c>
      <c r="J893" s="9">
        <f t="shared" si="40"/>
        <v>-0.201451905626134</v>
      </c>
      <c r="K893" s="9">
        <f t="shared" si="40"/>
        <v>1.32317073170732</v>
      </c>
      <c r="L893" s="9">
        <f t="shared" si="41"/>
        <v>0.382940108892922</v>
      </c>
    </row>
    <row r="894" spans="2:12">
      <c r="B894" s="7" t="s">
        <v>1005</v>
      </c>
      <c r="C894" s="7" t="s">
        <v>58</v>
      </c>
      <c r="D894" s="8">
        <v>811.75</v>
      </c>
      <c r="E894" s="8">
        <v>483.4</v>
      </c>
      <c r="F894" s="8">
        <v>687.15</v>
      </c>
      <c r="G894" s="8">
        <f>VLOOKUP(B894,'[1]06-07-2020'!$B$3:G2516,6,0)</f>
        <v>681.25</v>
      </c>
      <c r="H894" s="9">
        <f t="shared" si="39"/>
        <v>-0.404496458269172</v>
      </c>
      <c r="I894" s="9">
        <f t="shared" si="39"/>
        <v>0.421493587091436</v>
      </c>
      <c r="J894" s="9">
        <f t="shared" si="40"/>
        <v>-0.15349553433939</v>
      </c>
      <c r="K894" s="9">
        <f t="shared" si="40"/>
        <v>0.409288374017377</v>
      </c>
      <c r="L894" s="9">
        <f t="shared" si="41"/>
        <v>-0.160763781952572</v>
      </c>
    </row>
    <row r="895" spans="2:12">
      <c r="B895" s="7" t="s">
        <v>1006</v>
      </c>
      <c r="C895" s="7" t="s">
        <v>97</v>
      </c>
      <c r="D895" s="8">
        <v>156.1</v>
      </c>
      <c r="E895" s="8">
        <v>93</v>
      </c>
      <c r="F895" s="8">
        <v>130.75</v>
      </c>
      <c r="G895" s="8">
        <f>VLOOKUP(B895,'[1]06-07-2020'!$B$3:G2517,6,0)</f>
        <v>139.4</v>
      </c>
      <c r="H895" s="9">
        <f t="shared" si="39"/>
        <v>-0.404228058936579</v>
      </c>
      <c r="I895" s="9">
        <f t="shared" si="39"/>
        <v>0.405913978494624</v>
      </c>
      <c r="J895" s="9">
        <f t="shared" si="40"/>
        <v>-0.162395900064061</v>
      </c>
      <c r="K895" s="9">
        <f t="shared" si="40"/>
        <v>0.498924731182796</v>
      </c>
      <c r="L895" s="9">
        <f t="shared" si="41"/>
        <v>-0.106982703395259</v>
      </c>
    </row>
    <row r="896" spans="2:12">
      <c r="B896" s="7" t="s">
        <v>1007</v>
      </c>
      <c r="C896" s="7" t="s">
        <v>58</v>
      </c>
      <c r="D896" s="8">
        <v>31.05</v>
      </c>
      <c r="E896" s="8">
        <v>18.5</v>
      </c>
      <c r="F896" s="8">
        <v>24.1</v>
      </c>
      <c r="G896" s="8">
        <f>VLOOKUP(B896,'[1]06-07-2020'!$B$3:G2518,6,0)</f>
        <v>25.25</v>
      </c>
      <c r="H896" s="9">
        <f t="shared" si="39"/>
        <v>-0.404186795491143</v>
      </c>
      <c r="I896" s="9">
        <f t="shared" si="39"/>
        <v>0.302702702702703</v>
      </c>
      <c r="J896" s="9">
        <f t="shared" si="40"/>
        <v>-0.223832528180354</v>
      </c>
      <c r="K896" s="9">
        <f t="shared" si="40"/>
        <v>0.364864864864865</v>
      </c>
      <c r="L896" s="9">
        <f t="shared" si="41"/>
        <v>-0.186795491143317</v>
      </c>
    </row>
    <row r="897" spans="2:12">
      <c r="B897" s="7" t="s">
        <v>1008</v>
      </c>
      <c r="C897" s="7" t="s">
        <v>107</v>
      </c>
      <c r="D897" s="8">
        <v>8.3</v>
      </c>
      <c r="E897" s="8">
        <v>4.95</v>
      </c>
      <c r="F897" s="8">
        <v>8.3</v>
      </c>
      <c r="G897" s="8">
        <f>VLOOKUP(B897,'[1]06-07-2020'!$B$3:G2519,6,0)</f>
        <v>11.8</v>
      </c>
      <c r="H897" s="9">
        <f t="shared" si="39"/>
        <v>-0.403614457831325</v>
      </c>
      <c r="I897" s="9">
        <f t="shared" si="39"/>
        <v>0.676767676767677</v>
      </c>
      <c r="J897" s="9">
        <f t="shared" si="40"/>
        <v>0</v>
      </c>
      <c r="K897" s="9">
        <f t="shared" si="40"/>
        <v>1.38383838383838</v>
      </c>
      <c r="L897" s="9">
        <f t="shared" si="41"/>
        <v>0.421686746987952</v>
      </c>
    </row>
    <row r="898" spans="2:12">
      <c r="B898" s="7" t="s">
        <v>1009</v>
      </c>
      <c r="C898" s="7" t="s">
        <v>21</v>
      </c>
      <c r="D898" s="8">
        <v>11.65</v>
      </c>
      <c r="E898" s="8">
        <v>6.95</v>
      </c>
      <c r="F898" s="8">
        <v>8.5</v>
      </c>
      <c r="G898" s="8">
        <f>VLOOKUP(B898,'[1]06-07-2020'!$B$3:G2520,6,0)</f>
        <v>9.25</v>
      </c>
      <c r="H898" s="9">
        <f t="shared" si="39"/>
        <v>-0.40343347639485</v>
      </c>
      <c r="I898" s="9">
        <f t="shared" si="39"/>
        <v>0.223021582733813</v>
      </c>
      <c r="J898" s="9">
        <f t="shared" si="40"/>
        <v>-0.270386266094421</v>
      </c>
      <c r="K898" s="9">
        <f t="shared" si="40"/>
        <v>0.330935251798561</v>
      </c>
      <c r="L898" s="9">
        <f t="shared" si="41"/>
        <v>-0.206008583690987</v>
      </c>
    </row>
    <row r="899" spans="2:12">
      <c r="B899" s="7" t="s">
        <v>1010</v>
      </c>
      <c r="C899" s="7" t="s">
        <v>141</v>
      </c>
      <c r="D899" s="8">
        <v>18.85</v>
      </c>
      <c r="E899" s="8">
        <v>11.25</v>
      </c>
      <c r="F899" s="8">
        <v>24.6</v>
      </c>
      <c r="G899" s="8">
        <f>VLOOKUP(B899,'[1]06-07-2020'!$B$3:G2521,6,0)</f>
        <v>32.15</v>
      </c>
      <c r="H899" s="9">
        <f t="shared" si="39"/>
        <v>-0.403183023872679</v>
      </c>
      <c r="I899" s="9">
        <f t="shared" si="39"/>
        <v>1.18666666666667</v>
      </c>
      <c r="J899" s="9">
        <f t="shared" si="40"/>
        <v>0.305039787798408</v>
      </c>
      <c r="K899" s="9">
        <f t="shared" si="40"/>
        <v>1.85777777777778</v>
      </c>
      <c r="L899" s="9">
        <f t="shared" si="41"/>
        <v>0.705570291777188</v>
      </c>
    </row>
    <row r="900" spans="2:12">
      <c r="B900" s="7" t="s">
        <v>1011</v>
      </c>
      <c r="C900" s="7" t="s">
        <v>718</v>
      </c>
      <c r="D900" s="8">
        <v>47.25</v>
      </c>
      <c r="E900" s="8">
        <v>28.2</v>
      </c>
      <c r="F900" s="8">
        <v>42.85</v>
      </c>
      <c r="G900" s="8">
        <f>VLOOKUP(B900,'[1]06-07-2020'!$B$3:G2522,6,0)</f>
        <v>49.65</v>
      </c>
      <c r="H900" s="9">
        <f t="shared" si="39"/>
        <v>-0.403174603174603</v>
      </c>
      <c r="I900" s="9">
        <f t="shared" si="39"/>
        <v>0.519503546099291</v>
      </c>
      <c r="J900" s="9">
        <f t="shared" si="40"/>
        <v>-0.0931216931216931</v>
      </c>
      <c r="K900" s="9">
        <f t="shared" si="40"/>
        <v>0.76063829787234</v>
      </c>
      <c r="L900" s="9">
        <f t="shared" si="41"/>
        <v>0.0507936507936508</v>
      </c>
    </row>
    <row r="901" spans="2:12">
      <c r="B901" s="7" t="s">
        <v>1012</v>
      </c>
      <c r="C901" s="7" t="s">
        <v>143</v>
      </c>
      <c r="D901" s="8">
        <v>13.05</v>
      </c>
      <c r="E901" s="8">
        <v>7.8</v>
      </c>
      <c r="F901" s="8">
        <v>14.5</v>
      </c>
      <c r="G901" s="8">
        <f>VLOOKUP(B901,'[1]06-07-2020'!$B$3:G2523,6,0)</f>
        <v>22.8</v>
      </c>
      <c r="H901" s="9">
        <f t="shared" si="39"/>
        <v>-0.402298850574713</v>
      </c>
      <c r="I901" s="9">
        <f t="shared" si="39"/>
        <v>0.858974358974359</v>
      </c>
      <c r="J901" s="9">
        <f t="shared" si="40"/>
        <v>0.111111111111111</v>
      </c>
      <c r="K901" s="9">
        <f t="shared" si="40"/>
        <v>1.92307692307692</v>
      </c>
      <c r="L901" s="9">
        <f t="shared" si="41"/>
        <v>0.747126436781609</v>
      </c>
    </row>
    <row r="902" spans="2:12">
      <c r="B902" s="7" t="s">
        <v>1013</v>
      </c>
      <c r="C902" s="7" t="s">
        <v>636</v>
      </c>
      <c r="D902" s="8">
        <v>203.35</v>
      </c>
      <c r="E902" s="8">
        <v>121.65</v>
      </c>
      <c r="F902" s="8">
        <v>147.4</v>
      </c>
      <c r="G902" s="8">
        <f>VLOOKUP(B902,'[1]06-07-2020'!$B$3:G2524,6,0)</f>
        <v>146.3</v>
      </c>
      <c r="H902" s="9">
        <f t="shared" si="39"/>
        <v>-0.401770346692894</v>
      </c>
      <c r="I902" s="9">
        <f t="shared" si="39"/>
        <v>0.21167283189478</v>
      </c>
      <c r="J902" s="9">
        <f t="shared" si="40"/>
        <v>-0.275141381853946</v>
      </c>
      <c r="K902" s="9">
        <f t="shared" si="40"/>
        <v>0.202630497328401</v>
      </c>
      <c r="L902" s="9">
        <f t="shared" si="41"/>
        <v>-0.280550774526678</v>
      </c>
    </row>
    <row r="903" spans="2:12">
      <c r="B903" s="7" t="s">
        <v>1014</v>
      </c>
      <c r="C903" s="7" t="s">
        <v>65</v>
      </c>
      <c r="D903" s="8">
        <v>586</v>
      </c>
      <c r="E903" s="8">
        <v>350.6</v>
      </c>
      <c r="F903" s="8">
        <v>448.45</v>
      </c>
      <c r="G903" s="8">
        <f>VLOOKUP(B903,'[1]06-07-2020'!$B$3:G2525,6,0)</f>
        <v>478.9</v>
      </c>
      <c r="H903" s="9">
        <f t="shared" si="39"/>
        <v>-0.401706484641638</v>
      </c>
      <c r="I903" s="9">
        <f t="shared" si="39"/>
        <v>0.279092983456931</v>
      </c>
      <c r="J903" s="9">
        <f t="shared" si="40"/>
        <v>-0.234726962457338</v>
      </c>
      <c r="K903" s="9">
        <f t="shared" si="40"/>
        <v>0.36594409583571</v>
      </c>
      <c r="L903" s="9">
        <f t="shared" si="41"/>
        <v>-0.182764505119454</v>
      </c>
    </row>
    <row r="904" spans="2:12">
      <c r="B904" s="7" t="s">
        <v>1015</v>
      </c>
      <c r="C904" s="7" t="s">
        <v>88</v>
      </c>
      <c r="D904" s="8">
        <v>360.95</v>
      </c>
      <c r="E904" s="8">
        <v>216</v>
      </c>
      <c r="F904" s="8">
        <v>243.45</v>
      </c>
      <c r="G904" s="8">
        <f>VLOOKUP(B904,'[1]06-07-2020'!$B$3:G2526,6,0)</f>
        <v>329.45</v>
      </c>
      <c r="H904" s="9">
        <f t="shared" si="39"/>
        <v>-0.401579166089486</v>
      </c>
      <c r="I904" s="9">
        <f t="shared" si="39"/>
        <v>0.127083333333333</v>
      </c>
      <c r="J904" s="9">
        <f t="shared" ref="J904:K967" si="42">+(F904-D904)/D904</f>
        <v>-0.325529851780025</v>
      </c>
      <c r="K904" s="9">
        <f t="shared" si="42"/>
        <v>0.525231481481481</v>
      </c>
      <c r="L904" s="9">
        <f t="shared" si="41"/>
        <v>-0.0872697049452833</v>
      </c>
    </row>
    <row r="905" spans="2:12">
      <c r="B905" s="7" t="s">
        <v>1016</v>
      </c>
      <c r="C905" s="7" t="s">
        <v>143</v>
      </c>
      <c r="D905" s="8">
        <v>544.85</v>
      </c>
      <c r="E905" s="8">
        <v>326.15</v>
      </c>
      <c r="F905" s="8">
        <v>744</v>
      </c>
      <c r="G905" s="8">
        <f>VLOOKUP(B905,'[1]06-07-2020'!$B$3:G2527,6,0)</f>
        <v>767.9</v>
      </c>
      <c r="H905" s="9">
        <f t="shared" ref="H905:I968" si="43">+(E905-D905)/D905</f>
        <v>-0.401394879324585</v>
      </c>
      <c r="I905" s="9">
        <f t="shared" si="43"/>
        <v>1.28115897593132</v>
      </c>
      <c r="J905" s="9">
        <f t="shared" si="42"/>
        <v>0.365513444067174</v>
      </c>
      <c r="K905" s="9">
        <f t="shared" si="42"/>
        <v>1.35443814195922</v>
      </c>
      <c r="L905" s="9">
        <f t="shared" ref="L905:L968" si="44">+(G905-D905)/D905</f>
        <v>0.4093787280903</v>
      </c>
    </row>
    <row r="906" spans="2:12">
      <c r="B906" s="7" t="s">
        <v>1017</v>
      </c>
      <c r="C906" s="7" t="s">
        <v>58</v>
      </c>
      <c r="D906" s="8">
        <v>32.05</v>
      </c>
      <c r="E906" s="8">
        <v>19.2</v>
      </c>
      <c r="F906" s="8">
        <v>23.85</v>
      </c>
      <c r="G906" s="8">
        <f>VLOOKUP(B906,'[1]06-07-2020'!$B$3:G2528,6,0)</f>
        <v>24.85</v>
      </c>
      <c r="H906" s="9">
        <f t="shared" si="43"/>
        <v>-0.400936037441498</v>
      </c>
      <c r="I906" s="9">
        <f t="shared" si="43"/>
        <v>0.2421875</v>
      </c>
      <c r="J906" s="9">
        <f t="shared" si="42"/>
        <v>-0.25585023400936</v>
      </c>
      <c r="K906" s="9">
        <f t="shared" si="42"/>
        <v>0.294270833333333</v>
      </c>
      <c r="L906" s="9">
        <f t="shared" si="44"/>
        <v>-0.224648985959438</v>
      </c>
    </row>
    <row r="907" spans="2:12">
      <c r="B907" s="7" t="s">
        <v>1018</v>
      </c>
      <c r="C907" s="7" t="s">
        <v>394</v>
      </c>
      <c r="D907" s="8">
        <v>62</v>
      </c>
      <c r="E907" s="8">
        <v>37.15</v>
      </c>
      <c r="F907" s="8">
        <v>39.1</v>
      </c>
      <c r="G907" s="8">
        <f>VLOOKUP(B907,'[1]06-07-2020'!$B$3:G2529,6,0)</f>
        <v>43.55</v>
      </c>
      <c r="H907" s="9">
        <f t="shared" si="43"/>
        <v>-0.400806451612903</v>
      </c>
      <c r="I907" s="9">
        <f t="shared" si="43"/>
        <v>0.0524899057873487</v>
      </c>
      <c r="J907" s="9">
        <f t="shared" si="42"/>
        <v>-0.369354838709677</v>
      </c>
      <c r="K907" s="9">
        <f t="shared" si="42"/>
        <v>0.172274562584118</v>
      </c>
      <c r="L907" s="9">
        <f t="shared" si="44"/>
        <v>-0.29758064516129</v>
      </c>
    </row>
    <row r="908" spans="2:12">
      <c r="B908" s="7" t="s">
        <v>1019</v>
      </c>
      <c r="C908" s="7" t="s">
        <v>143</v>
      </c>
      <c r="D908" s="8">
        <v>27.95</v>
      </c>
      <c r="E908" s="8">
        <v>16.75</v>
      </c>
      <c r="F908" s="8">
        <v>28.5</v>
      </c>
      <c r="G908" s="8">
        <f>VLOOKUP(B908,'[1]06-07-2020'!$B$3:G2530,6,0)</f>
        <v>42.8</v>
      </c>
      <c r="H908" s="9">
        <f t="shared" si="43"/>
        <v>-0.400715563506261</v>
      </c>
      <c r="I908" s="9">
        <f t="shared" si="43"/>
        <v>0.701492537313433</v>
      </c>
      <c r="J908" s="9">
        <f t="shared" si="42"/>
        <v>0.0196779964221825</v>
      </c>
      <c r="K908" s="9">
        <f t="shared" si="42"/>
        <v>1.55522388059701</v>
      </c>
      <c r="L908" s="9">
        <f t="shared" si="44"/>
        <v>0.531305903398927</v>
      </c>
    </row>
    <row r="909" spans="2:12">
      <c r="B909" s="7" t="s">
        <v>1020</v>
      </c>
      <c r="C909" s="7" t="s">
        <v>48</v>
      </c>
      <c r="D909" s="8">
        <v>2955.75</v>
      </c>
      <c r="E909" s="8">
        <v>1772.85</v>
      </c>
      <c r="F909" s="8">
        <v>2500.1</v>
      </c>
      <c r="G909" s="8">
        <f>VLOOKUP(B909,'[1]06-07-2020'!$B$3:G2531,6,0)</f>
        <v>2782.7</v>
      </c>
      <c r="H909" s="9">
        <f t="shared" si="43"/>
        <v>-0.400202994163918</v>
      </c>
      <c r="I909" s="9">
        <f t="shared" si="43"/>
        <v>0.41021519023042</v>
      </c>
      <c r="J909" s="9">
        <f t="shared" si="42"/>
        <v>-0.154157151315233</v>
      </c>
      <c r="K909" s="9">
        <f t="shared" si="42"/>
        <v>0.569619539160109</v>
      </c>
      <c r="L909" s="9">
        <f t="shared" si="44"/>
        <v>-0.0585469001099552</v>
      </c>
    </row>
    <row r="910" spans="2:12">
      <c r="B910" s="7" t="s">
        <v>1021</v>
      </c>
      <c r="C910" s="7" t="s">
        <v>261</v>
      </c>
      <c r="D910" s="8">
        <v>18.5</v>
      </c>
      <c r="E910" s="8">
        <v>11.1</v>
      </c>
      <c r="F910" s="8">
        <v>15.4</v>
      </c>
      <c r="G910" s="8">
        <f>VLOOKUP(B910,'[1]06-07-2020'!$B$3:G2532,6,0)</f>
        <v>19.6</v>
      </c>
      <c r="H910" s="9">
        <f t="shared" si="43"/>
        <v>-0.4</v>
      </c>
      <c r="I910" s="9">
        <f t="shared" si="43"/>
        <v>0.387387387387387</v>
      </c>
      <c r="J910" s="9">
        <f t="shared" si="42"/>
        <v>-0.167567567567568</v>
      </c>
      <c r="K910" s="9">
        <f t="shared" si="42"/>
        <v>0.765765765765766</v>
      </c>
      <c r="L910" s="9">
        <f t="shared" si="44"/>
        <v>0.0594594594594595</v>
      </c>
    </row>
    <row r="911" spans="2:12">
      <c r="B911" s="7" t="s">
        <v>1022</v>
      </c>
      <c r="C911" s="7" t="s">
        <v>107</v>
      </c>
      <c r="D911" s="8">
        <v>0.25</v>
      </c>
      <c r="E911" s="8">
        <v>0.15</v>
      </c>
      <c r="F911" s="8">
        <v>0.35</v>
      </c>
      <c r="G911" s="8">
        <f>VLOOKUP(B911,'[1]06-07-2020'!$B$3:G2533,6,0)</f>
        <v>0.6</v>
      </c>
      <c r="H911" s="9">
        <f t="shared" si="43"/>
        <v>-0.4</v>
      </c>
      <c r="I911" s="9">
        <f t="shared" si="43"/>
        <v>1.33333333333333</v>
      </c>
      <c r="J911" s="9">
        <f t="shared" si="42"/>
        <v>0.4</v>
      </c>
      <c r="K911" s="9">
        <f t="shared" si="42"/>
        <v>3</v>
      </c>
      <c r="L911" s="9">
        <f t="shared" si="44"/>
        <v>1.4</v>
      </c>
    </row>
    <row r="912" spans="2:12">
      <c r="B912" s="7" t="s">
        <v>1023</v>
      </c>
      <c r="C912" s="7" t="s">
        <v>30</v>
      </c>
      <c r="D912" s="8">
        <v>5.5</v>
      </c>
      <c r="E912" s="8">
        <v>3.3</v>
      </c>
      <c r="F912" s="8">
        <v>5.8</v>
      </c>
      <c r="G912" s="8">
        <f>VLOOKUP(B912,'[1]06-07-2020'!$B$3:G2534,6,0)</f>
        <v>14.15</v>
      </c>
      <c r="H912" s="9">
        <f t="shared" si="43"/>
        <v>-0.4</v>
      </c>
      <c r="I912" s="9">
        <f t="shared" si="43"/>
        <v>0.757575757575758</v>
      </c>
      <c r="J912" s="9">
        <f t="shared" si="42"/>
        <v>0.0545454545454545</v>
      </c>
      <c r="K912" s="9">
        <f t="shared" si="42"/>
        <v>3.28787878787879</v>
      </c>
      <c r="L912" s="9">
        <f t="shared" si="44"/>
        <v>1.57272727272727</v>
      </c>
    </row>
    <row r="913" spans="2:12">
      <c r="B913" s="7" t="s">
        <v>1024</v>
      </c>
      <c r="C913" s="7" t="s">
        <v>261</v>
      </c>
      <c r="D913" s="8">
        <v>25.5</v>
      </c>
      <c r="E913" s="8">
        <v>15.3</v>
      </c>
      <c r="F913" s="8">
        <v>23.35</v>
      </c>
      <c r="G913" s="8">
        <f>VLOOKUP(B913,'[1]06-07-2020'!$B$3:G2535,6,0)</f>
        <v>26.4</v>
      </c>
      <c r="H913" s="9">
        <f t="shared" si="43"/>
        <v>-0.4</v>
      </c>
      <c r="I913" s="9">
        <f t="shared" si="43"/>
        <v>0.526143790849673</v>
      </c>
      <c r="J913" s="9">
        <f t="shared" si="42"/>
        <v>-0.084313725490196</v>
      </c>
      <c r="K913" s="9">
        <f t="shared" si="42"/>
        <v>0.725490196078431</v>
      </c>
      <c r="L913" s="9">
        <f t="shared" si="44"/>
        <v>0.0352941176470588</v>
      </c>
    </row>
    <row r="914" spans="2:12">
      <c r="B914" s="7" t="s">
        <v>1025</v>
      </c>
      <c r="C914" s="7" t="s">
        <v>40</v>
      </c>
      <c r="D914" s="8">
        <v>7</v>
      </c>
      <c r="E914" s="8">
        <v>4.2</v>
      </c>
      <c r="F914" s="8">
        <v>5.55</v>
      </c>
      <c r="G914" s="8">
        <f>VLOOKUP(B914,'[1]06-07-2020'!$B$3:G2536,6,0)</f>
        <v>6.85</v>
      </c>
      <c r="H914" s="9">
        <f t="shared" si="43"/>
        <v>-0.4</v>
      </c>
      <c r="I914" s="9">
        <f t="shared" si="43"/>
        <v>0.321428571428571</v>
      </c>
      <c r="J914" s="9">
        <f t="shared" si="42"/>
        <v>-0.207142857142857</v>
      </c>
      <c r="K914" s="9">
        <f t="shared" si="42"/>
        <v>0.630952380952381</v>
      </c>
      <c r="L914" s="9">
        <f t="shared" si="44"/>
        <v>-0.0214285714285715</v>
      </c>
    </row>
    <row r="915" spans="2:12">
      <c r="B915" s="7" t="s">
        <v>1026</v>
      </c>
      <c r="C915" s="7" t="s">
        <v>72</v>
      </c>
      <c r="D915" s="8">
        <v>3.5</v>
      </c>
      <c r="E915" s="8">
        <v>2.1</v>
      </c>
      <c r="F915" s="8">
        <v>2.85</v>
      </c>
      <c r="G915" s="8">
        <f>VLOOKUP(B915,'[1]06-07-2020'!$B$3:G2537,6,0)</f>
        <v>4</v>
      </c>
      <c r="H915" s="9">
        <f t="shared" si="43"/>
        <v>-0.4</v>
      </c>
      <c r="I915" s="9">
        <f t="shared" si="43"/>
        <v>0.357142857142857</v>
      </c>
      <c r="J915" s="9">
        <f t="shared" si="42"/>
        <v>-0.185714285714286</v>
      </c>
      <c r="K915" s="9">
        <f t="shared" si="42"/>
        <v>0.904761904761905</v>
      </c>
      <c r="L915" s="9">
        <f t="shared" si="44"/>
        <v>0.142857142857143</v>
      </c>
    </row>
    <row r="916" spans="2:12">
      <c r="B916" s="7" t="s">
        <v>1027</v>
      </c>
      <c r="C916" s="7" t="s">
        <v>54</v>
      </c>
      <c r="D916" s="8">
        <v>192.5</v>
      </c>
      <c r="E916" s="8">
        <v>115.65</v>
      </c>
      <c r="F916" s="8">
        <v>131.8</v>
      </c>
      <c r="G916" s="8">
        <f>VLOOKUP(B916,'[1]06-07-2020'!$B$3:G2538,6,0)</f>
        <v>150.8</v>
      </c>
      <c r="H916" s="9">
        <f t="shared" si="43"/>
        <v>-0.399220779220779</v>
      </c>
      <c r="I916" s="9">
        <f t="shared" si="43"/>
        <v>0.139645482057933</v>
      </c>
      <c r="J916" s="9">
        <f t="shared" si="42"/>
        <v>-0.315324675324675</v>
      </c>
      <c r="K916" s="9">
        <f t="shared" si="42"/>
        <v>0.303934284479032</v>
      </c>
      <c r="L916" s="9">
        <f t="shared" si="44"/>
        <v>-0.216623376623377</v>
      </c>
    </row>
    <row r="917" spans="2:12">
      <c r="B917" s="7" t="s">
        <v>1028</v>
      </c>
      <c r="C917" s="7" t="s">
        <v>28</v>
      </c>
      <c r="D917" s="8">
        <v>780.05</v>
      </c>
      <c r="E917" s="8">
        <v>468.75</v>
      </c>
      <c r="F917" s="8">
        <v>413.3</v>
      </c>
      <c r="G917" s="8">
        <f>VLOOKUP(B917,'[1]06-07-2020'!$B$3:G2539,6,0)</f>
        <v>512</v>
      </c>
      <c r="H917" s="9">
        <f t="shared" si="43"/>
        <v>-0.399076982244728</v>
      </c>
      <c r="I917" s="9">
        <f t="shared" si="43"/>
        <v>-0.118293333333333</v>
      </c>
      <c r="J917" s="9">
        <f t="shared" si="42"/>
        <v>-0.470162169091725</v>
      </c>
      <c r="K917" s="9">
        <f t="shared" si="42"/>
        <v>0.0922666666666667</v>
      </c>
      <c r="L917" s="9">
        <f t="shared" si="44"/>
        <v>-0.343631818473175</v>
      </c>
    </row>
    <row r="918" spans="2:12">
      <c r="B918" s="7" t="s">
        <v>1029</v>
      </c>
      <c r="C918" s="7" t="s">
        <v>234</v>
      </c>
      <c r="D918" s="8">
        <v>174.95</v>
      </c>
      <c r="E918" s="8">
        <v>105.15</v>
      </c>
      <c r="F918" s="8">
        <v>155.05</v>
      </c>
      <c r="G918" s="8">
        <f>VLOOKUP(B918,'[1]06-07-2020'!$B$3:G2540,6,0)</f>
        <v>175.7</v>
      </c>
      <c r="H918" s="9">
        <f t="shared" si="43"/>
        <v>-0.398971134609888</v>
      </c>
      <c r="I918" s="9">
        <f t="shared" si="43"/>
        <v>0.474560152163576</v>
      </c>
      <c r="J918" s="9">
        <f t="shared" si="42"/>
        <v>-0.113746784795656</v>
      </c>
      <c r="K918" s="9">
        <f t="shared" si="42"/>
        <v>0.67094626723728</v>
      </c>
      <c r="L918" s="9">
        <f t="shared" si="44"/>
        <v>0.00428693912546442</v>
      </c>
    </row>
    <row r="919" spans="2:12">
      <c r="B919" s="7" t="s">
        <v>1030</v>
      </c>
      <c r="C919" s="7" t="s">
        <v>1031</v>
      </c>
      <c r="D919" s="8">
        <v>89.9</v>
      </c>
      <c r="E919" s="8">
        <v>54.05</v>
      </c>
      <c r="F919" s="8">
        <v>70.8</v>
      </c>
      <c r="G919" s="8">
        <f>VLOOKUP(B919,'[1]06-07-2020'!$B$3:G2541,6,0)</f>
        <v>74.95</v>
      </c>
      <c r="H919" s="9">
        <f t="shared" si="43"/>
        <v>-0.398776418242492</v>
      </c>
      <c r="I919" s="9">
        <f t="shared" si="43"/>
        <v>0.309898242368178</v>
      </c>
      <c r="J919" s="9">
        <f t="shared" si="42"/>
        <v>-0.21245828698554</v>
      </c>
      <c r="K919" s="9">
        <f t="shared" si="42"/>
        <v>0.38667900092507</v>
      </c>
      <c r="L919" s="9">
        <f t="shared" si="44"/>
        <v>-0.166295884315907</v>
      </c>
    </row>
    <row r="920" spans="2:12">
      <c r="B920" s="7" t="s">
        <v>1032</v>
      </c>
      <c r="C920" s="7" t="s">
        <v>40</v>
      </c>
      <c r="D920" s="8">
        <v>1451.55</v>
      </c>
      <c r="E920" s="8">
        <v>873.05</v>
      </c>
      <c r="F920" s="8">
        <v>636.3</v>
      </c>
      <c r="G920" s="8">
        <f>VLOOKUP(B920,'[1]06-07-2020'!$B$3:G2542,6,0)</f>
        <v>680.45</v>
      </c>
      <c r="H920" s="9">
        <f t="shared" si="43"/>
        <v>-0.398539492266887</v>
      </c>
      <c r="I920" s="9">
        <f t="shared" si="43"/>
        <v>-0.27117576312926</v>
      </c>
      <c r="J920" s="9">
        <f t="shared" si="42"/>
        <v>-0.561641004443526</v>
      </c>
      <c r="K920" s="9">
        <f t="shared" si="42"/>
        <v>-0.220605921768513</v>
      </c>
      <c r="L920" s="9">
        <f t="shared" si="44"/>
        <v>-0.531225241982708</v>
      </c>
    </row>
    <row r="921" spans="2:12">
      <c r="B921" s="7" t="s">
        <v>1033</v>
      </c>
      <c r="C921" s="7" t="s">
        <v>128</v>
      </c>
      <c r="D921" s="8">
        <v>27.25</v>
      </c>
      <c r="E921" s="8">
        <v>16.4</v>
      </c>
      <c r="F921" s="8">
        <v>20.75</v>
      </c>
      <c r="G921" s="8">
        <f>VLOOKUP(B921,'[1]06-07-2020'!$B$3:G2543,6,0)</f>
        <v>22.4</v>
      </c>
      <c r="H921" s="9">
        <f t="shared" si="43"/>
        <v>-0.398165137614679</v>
      </c>
      <c r="I921" s="9">
        <f t="shared" si="43"/>
        <v>0.265243902439025</v>
      </c>
      <c r="J921" s="9">
        <f t="shared" si="42"/>
        <v>-0.238532110091743</v>
      </c>
      <c r="K921" s="9">
        <f t="shared" si="42"/>
        <v>0.365853658536585</v>
      </c>
      <c r="L921" s="9">
        <f t="shared" si="44"/>
        <v>-0.177981651376147</v>
      </c>
    </row>
    <row r="922" spans="2:12">
      <c r="B922" s="7" t="s">
        <v>1034</v>
      </c>
      <c r="C922" s="7" t="s">
        <v>56</v>
      </c>
      <c r="D922" s="8">
        <v>65.15</v>
      </c>
      <c r="E922" s="8">
        <v>39.25</v>
      </c>
      <c r="F922" s="8">
        <v>50.95</v>
      </c>
      <c r="G922" s="8">
        <f>VLOOKUP(B922,'[1]06-07-2020'!$B$3:G2544,6,0)</f>
        <v>48.85</v>
      </c>
      <c r="H922" s="9">
        <f t="shared" si="43"/>
        <v>-0.397544128933231</v>
      </c>
      <c r="I922" s="9">
        <f t="shared" si="43"/>
        <v>0.298089171974522</v>
      </c>
      <c r="J922" s="9">
        <f t="shared" si="42"/>
        <v>-0.217958557175748</v>
      </c>
      <c r="K922" s="9">
        <f t="shared" si="42"/>
        <v>0.244585987261147</v>
      </c>
      <c r="L922" s="9">
        <f t="shared" si="44"/>
        <v>-0.250191864927091</v>
      </c>
    </row>
    <row r="923" spans="2:12">
      <c r="B923" s="7" t="s">
        <v>1035</v>
      </c>
      <c r="C923" s="7" t="s">
        <v>97</v>
      </c>
      <c r="D923" s="8">
        <v>292.7</v>
      </c>
      <c r="E923" s="8">
        <v>176.35</v>
      </c>
      <c r="F923" s="8">
        <v>237.9</v>
      </c>
      <c r="G923" s="8">
        <f>VLOOKUP(B923,'[1]06-07-2020'!$B$3:G2545,6,0)</f>
        <v>307</v>
      </c>
      <c r="H923" s="9">
        <f t="shared" si="43"/>
        <v>-0.397505978817902</v>
      </c>
      <c r="I923" s="9">
        <f t="shared" si="43"/>
        <v>0.349021831584916</v>
      </c>
      <c r="J923" s="9">
        <f t="shared" si="42"/>
        <v>-0.187222412025965</v>
      </c>
      <c r="K923" s="9">
        <f t="shared" si="42"/>
        <v>0.740856251772044</v>
      </c>
      <c r="L923" s="9">
        <f t="shared" si="44"/>
        <v>0.0488554834301333</v>
      </c>
    </row>
    <row r="924" spans="2:12">
      <c r="B924" s="7" t="s">
        <v>1036</v>
      </c>
      <c r="C924" s="7" t="s">
        <v>11</v>
      </c>
      <c r="D924" s="8">
        <v>14.85</v>
      </c>
      <c r="E924" s="8">
        <v>8.95</v>
      </c>
      <c r="F924" s="8">
        <v>12.75</v>
      </c>
      <c r="G924" s="8">
        <f>VLOOKUP(B924,'[1]06-07-2020'!$B$3:G2546,6,0)</f>
        <v>14.15</v>
      </c>
      <c r="H924" s="9">
        <f t="shared" si="43"/>
        <v>-0.397306397306397</v>
      </c>
      <c r="I924" s="9">
        <f t="shared" si="43"/>
        <v>0.424581005586592</v>
      </c>
      <c r="J924" s="9">
        <f t="shared" si="42"/>
        <v>-0.141414141414141</v>
      </c>
      <c r="K924" s="9">
        <f t="shared" si="42"/>
        <v>0.581005586592179</v>
      </c>
      <c r="L924" s="9">
        <f t="shared" si="44"/>
        <v>-0.0471380471380471</v>
      </c>
    </row>
    <row r="925" spans="2:12">
      <c r="B925" s="7" t="s">
        <v>1037</v>
      </c>
      <c r="C925" s="7" t="s">
        <v>128</v>
      </c>
      <c r="D925" s="8">
        <v>24.3</v>
      </c>
      <c r="E925" s="8">
        <v>14.65</v>
      </c>
      <c r="F925" s="8">
        <v>16.55</v>
      </c>
      <c r="G925" s="8">
        <f>VLOOKUP(B925,'[1]06-07-2020'!$B$3:G2547,6,0)</f>
        <v>17.95</v>
      </c>
      <c r="H925" s="9">
        <f t="shared" si="43"/>
        <v>-0.397119341563786</v>
      </c>
      <c r="I925" s="9">
        <f t="shared" si="43"/>
        <v>0.129692832764505</v>
      </c>
      <c r="J925" s="9">
        <f t="shared" si="42"/>
        <v>-0.318930041152263</v>
      </c>
      <c r="K925" s="9">
        <f t="shared" si="42"/>
        <v>0.225255972696246</v>
      </c>
      <c r="L925" s="9">
        <f t="shared" si="44"/>
        <v>-0.261316872427984</v>
      </c>
    </row>
    <row r="926" spans="2:12">
      <c r="B926" s="7" t="s">
        <v>1038</v>
      </c>
      <c r="C926" s="7" t="s">
        <v>143</v>
      </c>
      <c r="D926" s="8">
        <v>121.25</v>
      </c>
      <c r="E926" s="8">
        <v>73.1</v>
      </c>
      <c r="F926" s="8">
        <v>100.3</v>
      </c>
      <c r="G926" s="8">
        <f>VLOOKUP(B926,'[1]06-07-2020'!$B$3:G2548,6,0)</f>
        <v>92.6</v>
      </c>
      <c r="H926" s="9">
        <f t="shared" si="43"/>
        <v>-0.397113402061856</v>
      </c>
      <c r="I926" s="9">
        <f t="shared" si="43"/>
        <v>0.372093023255814</v>
      </c>
      <c r="J926" s="9">
        <f t="shared" si="42"/>
        <v>-0.172783505154639</v>
      </c>
      <c r="K926" s="9">
        <f t="shared" si="42"/>
        <v>0.266757865937073</v>
      </c>
      <c r="L926" s="9">
        <f t="shared" si="44"/>
        <v>-0.236288659793814</v>
      </c>
    </row>
    <row r="927" spans="2:12">
      <c r="B927" s="7" t="s">
        <v>1039</v>
      </c>
      <c r="C927" s="7" t="s">
        <v>9</v>
      </c>
      <c r="D927" s="8">
        <v>1030.35</v>
      </c>
      <c r="E927" s="8">
        <v>621.3</v>
      </c>
      <c r="F927" s="8">
        <v>928.1</v>
      </c>
      <c r="G927" s="8">
        <f>VLOOKUP(B927,'[1]06-07-2020'!$B$3:G2549,6,0)</f>
        <v>959.3</v>
      </c>
      <c r="H927" s="9">
        <f t="shared" si="43"/>
        <v>-0.397001019071189</v>
      </c>
      <c r="I927" s="9">
        <f t="shared" si="43"/>
        <v>0.493803315628521</v>
      </c>
      <c r="J927" s="9">
        <f t="shared" si="42"/>
        <v>-0.0992381229679234</v>
      </c>
      <c r="K927" s="9">
        <f t="shared" si="42"/>
        <v>0.544020601963625</v>
      </c>
      <c r="L927" s="9">
        <f t="shared" si="44"/>
        <v>-0.0689571504828456</v>
      </c>
    </row>
    <row r="928" spans="2:12">
      <c r="B928" s="7" t="s">
        <v>1040</v>
      </c>
      <c r="C928" s="7" t="s">
        <v>128</v>
      </c>
      <c r="D928" s="8">
        <v>6.3</v>
      </c>
      <c r="E928" s="8">
        <v>3.8</v>
      </c>
      <c r="F928" s="8">
        <v>5.5</v>
      </c>
      <c r="G928" s="8">
        <f>VLOOKUP(B928,'[1]06-07-2020'!$B$3:G2550,6,0)</f>
        <v>7.6</v>
      </c>
      <c r="H928" s="9">
        <f t="shared" si="43"/>
        <v>-0.396825396825397</v>
      </c>
      <c r="I928" s="9">
        <f t="shared" si="43"/>
        <v>0.447368421052632</v>
      </c>
      <c r="J928" s="9">
        <f t="shared" si="42"/>
        <v>-0.126984126984127</v>
      </c>
      <c r="K928" s="9">
        <f t="shared" si="42"/>
        <v>1</v>
      </c>
      <c r="L928" s="9">
        <f t="shared" si="44"/>
        <v>0.206349206349206</v>
      </c>
    </row>
    <row r="929" spans="2:12">
      <c r="B929" s="7" t="s">
        <v>1041</v>
      </c>
      <c r="C929" s="7" t="s">
        <v>28</v>
      </c>
      <c r="D929" s="8">
        <v>103.2</v>
      </c>
      <c r="E929" s="8">
        <v>62.25</v>
      </c>
      <c r="F929" s="8">
        <v>91.3</v>
      </c>
      <c r="G929" s="8">
        <f>VLOOKUP(B929,'[1]06-07-2020'!$B$3:G2551,6,0)</f>
        <v>82.75</v>
      </c>
      <c r="H929" s="9">
        <f t="shared" si="43"/>
        <v>-0.396802325581395</v>
      </c>
      <c r="I929" s="9">
        <f t="shared" si="43"/>
        <v>0.466666666666667</v>
      </c>
      <c r="J929" s="9">
        <f t="shared" si="42"/>
        <v>-0.11531007751938</v>
      </c>
      <c r="K929" s="9">
        <f t="shared" si="42"/>
        <v>0.329317269076305</v>
      </c>
      <c r="L929" s="9">
        <f t="shared" si="44"/>
        <v>-0.198158914728682</v>
      </c>
    </row>
    <row r="930" spans="2:12">
      <c r="B930" s="7" t="s">
        <v>1042</v>
      </c>
      <c r="C930" s="7" t="s">
        <v>687</v>
      </c>
      <c r="D930" s="8">
        <v>3357.9</v>
      </c>
      <c r="E930" s="8">
        <v>2026.15</v>
      </c>
      <c r="F930" s="8">
        <v>2729.8</v>
      </c>
      <c r="G930" s="8">
        <f>VLOOKUP(B930,'[1]06-07-2020'!$B$3:G2552,6,0)</f>
        <v>2590.3</v>
      </c>
      <c r="H930" s="9">
        <f t="shared" si="43"/>
        <v>-0.396602042943506</v>
      </c>
      <c r="I930" s="9">
        <f t="shared" si="43"/>
        <v>0.347284258322434</v>
      </c>
      <c r="J930" s="9">
        <f t="shared" si="42"/>
        <v>-0.18705143095387</v>
      </c>
      <c r="K930" s="9">
        <f t="shared" si="42"/>
        <v>0.278434469313723</v>
      </c>
      <c r="L930" s="9">
        <f t="shared" si="44"/>
        <v>-0.228595252985497</v>
      </c>
    </row>
    <row r="931" spans="2:12">
      <c r="B931" s="7" t="s">
        <v>1043</v>
      </c>
      <c r="C931" s="7" t="s">
        <v>209</v>
      </c>
      <c r="D931" s="8">
        <v>119.5</v>
      </c>
      <c r="E931" s="8">
        <v>72.15</v>
      </c>
      <c r="F931" s="8">
        <v>120.75</v>
      </c>
      <c r="G931" s="8">
        <f>VLOOKUP(B931,'[1]06-07-2020'!$B$3:G2553,6,0)</f>
        <v>122.4</v>
      </c>
      <c r="H931" s="9">
        <f t="shared" si="43"/>
        <v>-0.396234309623431</v>
      </c>
      <c r="I931" s="9">
        <f t="shared" si="43"/>
        <v>0.673596673596673</v>
      </c>
      <c r="J931" s="9">
        <f t="shared" si="42"/>
        <v>0.0104602510460251</v>
      </c>
      <c r="K931" s="9">
        <f t="shared" si="42"/>
        <v>0.696465696465696</v>
      </c>
      <c r="L931" s="9">
        <f t="shared" si="44"/>
        <v>0.0242677824267783</v>
      </c>
    </row>
    <row r="932" spans="2:12">
      <c r="B932" s="7" t="s">
        <v>1044</v>
      </c>
      <c r="C932" s="7" t="s">
        <v>143</v>
      </c>
      <c r="D932" s="8">
        <v>480.5</v>
      </c>
      <c r="E932" s="8">
        <v>290.2</v>
      </c>
      <c r="F932" s="8">
        <v>423.05</v>
      </c>
      <c r="G932" s="8">
        <f>VLOOKUP(B932,'[1]06-07-2020'!$B$3:G2554,6,0)</f>
        <v>453.85</v>
      </c>
      <c r="H932" s="9">
        <f t="shared" si="43"/>
        <v>-0.396045785639958</v>
      </c>
      <c r="I932" s="9">
        <f t="shared" si="43"/>
        <v>0.457787732598208</v>
      </c>
      <c r="J932" s="9">
        <f t="shared" si="42"/>
        <v>-0.119562955254943</v>
      </c>
      <c r="K932" s="9">
        <f t="shared" si="42"/>
        <v>0.563921433494142</v>
      </c>
      <c r="L932" s="9">
        <f t="shared" si="44"/>
        <v>-0.0554630593132154</v>
      </c>
    </row>
    <row r="933" spans="2:12">
      <c r="B933" s="7" t="s">
        <v>1045</v>
      </c>
      <c r="C933" s="7" t="s">
        <v>155</v>
      </c>
      <c r="D933" s="8">
        <v>248.65</v>
      </c>
      <c r="E933" s="8">
        <v>150.2</v>
      </c>
      <c r="F933" s="8">
        <v>185.9</v>
      </c>
      <c r="G933" s="8">
        <f>VLOOKUP(B933,'[1]06-07-2020'!$B$3:G2555,6,0)</f>
        <v>186.95</v>
      </c>
      <c r="H933" s="9">
        <f t="shared" si="43"/>
        <v>-0.395938065553992</v>
      </c>
      <c r="I933" s="9">
        <f t="shared" si="43"/>
        <v>0.237683089214381</v>
      </c>
      <c r="J933" s="9">
        <f t="shared" si="42"/>
        <v>-0.252362758898049</v>
      </c>
      <c r="K933" s="9">
        <f t="shared" si="42"/>
        <v>0.244673768308921</v>
      </c>
      <c r="L933" s="9">
        <f t="shared" si="44"/>
        <v>-0.24813995576111</v>
      </c>
    </row>
    <row r="934" spans="2:12">
      <c r="B934" s="7" t="s">
        <v>1046</v>
      </c>
      <c r="C934" s="7" t="s">
        <v>321</v>
      </c>
      <c r="D934" s="8">
        <v>838.05</v>
      </c>
      <c r="E934" s="8">
        <v>506.25</v>
      </c>
      <c r="F934" s="8">
        <v>692.35</v>
      </c>
      <c r="G934" s="8">
        <f>VLOOKUP(B934,'[1]06-07-2020'!$B$3:G2556,6,0)</f>
        <v>687.5</v>
      </c>
      <c r="H934" s="9">
        <f t="shared" si="43"/>
        <v>-0.395919097905853</v>
      </c>
      <c r="I934" s="9">
        <f t="shared" si="43"/>
        <v>0.367604938271605</v>
      </c>
      <c r="J934" s="9">
        <f t="shared" si="42"/>
        <v>-0.173855975180478</v>
      </c>
      <c r="K934" s="9">
        <f t="shared" si="42"/>
        <v>0.358024691358025</v>
      </c>
      <c r="L934" s="9">
        <f t="shared" si="44"/>
        <v>-0.179643219378319</v>
      </c>
    </row>
    <row r="935" spans="2:12">
      <c r="B935" s="7" t="s">
        <v>1047</v>
      </c>
      <c r="C935" s="7" t="s">
        <v>40</v>
      </c>
      <c r="D935" s="8">
        <v>777.9</v>
      </c>
      <c r="E935" s="8">
        <v>470</v>
      </c>
      <c r="F935" s="8">
        <v>670.5</v>
      </c>
      <c r="G935" s="8">
        <f>VLOOKUP(B935,'[1]06-07-2020'!$B$3:G2557,6,0)</f>
        <v>663.95</v>
      </c>
      <c r="H935" s="9">
        <f t="shared" si="43"/>
        <v>-0.395809229978146</v>
      </c>
      <c r="I935" s="9">
        <f t="shared" si="43"/>
        <v>0.426595744680851</v>
      </c>
      <c r="J935" s="9">
        <f t="shared" si="42"/>
        <v>-0.138064018511377</v>
      </c>
      <c r="K935" s="9">
        <f t="shared" si="42"/>
        <v>0.412659574468085</v>
      </c>
      <c r="L935" s="9">
        <f t="shared" si="44"/>
        <v>-0.146484123923383</v>
      </c>
    </row>
    <row r="936" spans="2:12">
      <c r="B936" s="7" t="s">
        <v>1048</v>
      </c>
      <c r="C936" s="7" t="s">
        <v>56</v>
      </c>
      <c r="D936" s="8">
        <v>34.5</v>
      </c>
      <c r="E936" s="8">
        <v>20.85</v>
      </c>
      <c r="F936" s="8">
        <v>27.4</v>
      </c>
      <c r="G936" s="8">
        <f>VLOOKUP(B936,'[1]06-07-2020'!$B$3:G2558,6,0)</f>
        <v>30.7</v>
      </c>
      <c r="H936" s="9">
        <f t="shared" si="43"/>
        <v>-0.395652173913043</v>
      </c>
      <c r="I936" s="9">
        <f t="shared" si="43"/>
        <v>0.314148681055156</v>
      </c>
      <c r="J936" s="9">
        <f t="shared" si="42"/>
        <v>-0.205797101449275</v>
      </c>
      <c r="K936" s="9">
        <f t="shared" si="42"/>
        <v>0.47242206235012</v>
      </c>
      <c r="L936" s="9">
        <f t="shared" si="44"/>
        <v>-0.110144927536232</v>
      </c>
    </row>
    <row r="937" spans="2:12">
      <c r="B937" s="7" t="s">
        <v>1049</v>
      </c>
      <c r="C937" s="7" t="s">
        <v>54</v>
      </c>
      <c r="D937" s="8">
        <v>380.45</v>
      </c>
      <c r="E937" s="8">
        <v>229.95</v>
      </c>
      <c r="F937" s="8">
        <v>286.85</v>
      </c>
      <c r="G937" s="8">
        <f>VLOOKUP(B937,'[1]06-07-2020'!$B$3:G2559,6,0)</f>
        <v>299.2</v>
      </c>
      <c r="H937" s="9">
        <f t="shared" si="43"/>
        <v>-0.395584176632935</v>
      </c>
      <c r="I937" s="9">
        <f t="shared" si="43"/>
        <v>0.247445096760165</v>
      </c>
      <c r="J937" s="9">
        <f t="shared" si="42"/>
        <v>-0.246024444736496</v>
      </c>
      <c r="K937" s="9">
        <f t="shared" si="42"/>
        <v>0.301152424440096</v>
      </c>
      <c r="L937" s="9">
        <f t="shared" si="44"/>
        <v>-0.213562886055986</v>
      </c>
    </row>
    <row r="938" spans="2:12">
      <c r="B938" s="7" t="s">
        <v>1050</v>
      </c>
      <c r="C938" s="7" t="s">
        <v>234</v>
      </c>
      <c r="D938" s="8">
        <v>248.95</v>
      </c>
      <c r="E938" s="8">
        <v>150.5</v>
      </c>
      <c r="F938" s="8">
        <v>216.55</v>
      </c>
      <c r="G938" s="8">
        <f>VLOOKUP(B938,'[1]06-07-2020'!$B$3:G2560,6,0)</f>
        <v>247.15</v>
      </c>
      <c r="H938" s="9">
        <f t="shared" si="43"/>
        <v>-0.39546093593091</v>
      </c>
      <c r="I938" s="9">
        <f t="shared" si="43"/>
        <v>0.438870431893688</v>
      </c>
      <c r="J938" s="9">
        <f t="shared" si="42"/>
        <v>-0.130146615786302</v>
      </c>
      <c r="K938" s="9">
        <f t="shared" si="42"/>
        <v>0.6421926910299</v>
      </c>
      <c r="L938" s="9">
        <f t="shared" si="44"/>
        <v>-0.0072303675436834</v>
      </c>
    </row>
    <row r="939" spans="2:12">
      <c r="B939" s="7" t="s">
        <v>1051</v>
      </c>
      <c r="C939" s="7" t="s">
        <v>141</v>
      </c>
      <c r="D939" s="8">
        <v>237.6</v>
      </c>
      <c r="E939" s="8">
        <v>143.65</v>
      </c>
      <c r="F939" s="8">
        <v>191.5</v>
      </c>
      <c r="G939" s="8">
        <f>VLOOKUP(B939,'[1]06-07-2020'!$B$3:G2561,6,0)</f>
        <v>196.15</v>
      </c>
      <c r="H939" s="9">
        <f t="shared" si="43"/>
        <v>-0.395412457912458</v>
      </c>
      <c r="I939" s="9">
        <f t="shared" si="43"/>
        <v>0.333101287852419</v>
      </c>
      <c r="J939" s="9">
        <f t="shared" si="42"/>
        <v>-0.194023569023569</v>
      </c>
      <c r="K939" s="9">
        <f t="shared" si="42"/>
        <v>0.365471632439958</v>
      </c>
      <c r="L939" s="9">
        <f t="shared" si="44"/>
        <v>-0.174452861952862</v>
      </c>
    </row>
    <row r="940" spans="2:12">
      <c r="B940" s="7" t="s">
        <v>1052</v>
      </c>
      <c r="C940" s="7" t="s">
        <v>237</v>
      </c>
      <c r="D940" s="8">
        <v>16.95</v>
      </c>
      <c r="E940" s="8">
        <v>10.25</v>
      </c>
      <c r="F940" s="8">
        <v>12.95</v>
      </c>
      <c r="G940" s="8">
        <f>VLOOKUP(B940,'[1]06-07-2020'!$B$3:G2562,6,0)</f>
        <v>15.15</v>
      </c>
      <c r="H940" s="9">
        <f t="shared" si="43"/>
        <v>-0.395280235988201</v>
      </c>
      <c r="I940" s="9">
        <f t="shared" si="43"/>
        <v>0.263414634146341</v>
      </c>
      <c r="J940" s="9">
        <f t="shared" si="42"/>
        <v>-0.23598820058997</v>
      </c>
      <c r="K940" s="9">
        <f t="shared" si="42"/>
        <v>0.478048780487805</v>
      </c>
      <c r="L940" s="9">
        <f t="shared" si="44"/>
        <v>-0.106194690265487</v>
      </c>
    </row>
    <row r="941" spans="2:12">
      <c r="B941" s="7" t="s">
        <v>1053</v>
      </c>
      <c r="C941" s="7" t="s">
        <v>871</v>
      </c>
      <c r="D941" s="8">
        <v>28.1</v>
      </c>
      <c r="E941" s="8">
        <v>17</v>
      </c>
      <c r="F941" s="8">
        <v>22.45</v>
      </c>
      <c r="G941" s="8">
        <f>VLOOKUP(B941,'[1]06-07-2020'!$B$3:G2563,6,0)</f>
        <v>22.2</v>
      </c>
      <c r="H941" s="9">
        <f t="shared" si="43"/>
        <v>-0.395017793594306</v>
      </c>
      <c r="I941" s="9">
        <f t="shared" si="43"/>
        <v>0.320588235294118</v>
      </c>
      <c r="J941" s="9">
        <f t="shared" si="42"/>
        <v>-0.201067615658363</v>
      </c>
      <c r="K941" s="9">
        <f t="shared" si="42"/>
        <v>0.305882352941176</v>
      </c>
      <c r="L941" s="9">
        <f t="shared" si="44"/>
        <v>-0.209964412811388</v>
      </c>
    </row>
    <row r="942" spans="2:12">
      <c r="B942" s="7" t="s">
        <v>1054</v>
      </c>
      <c r="C942" s="7" t="s">
        <v>65</v>
      </c>
      <c r="D942" s="8">
        <v>371.9</v>
      </c>
      <c r="E942" s="8">
        <v>225.05</v>
      </c>
      <c r="F942" s="8">
        <v>311.4</v>
      </c>
      <c r="G942" s="8">
        <f>VLOOKUP(B942,'[1]06-07-2020'!$B$3:G2564,6,0)</f>
        <v>335.55</v>
      </c>
      <c r="H942" s="9">
        <f t="shared" si="43"/>
        <v>-0.394864210809357</v>
      </c>
      <c r="I942" s="9">
        <f t="shared" si="43"/>
        <v>0.383692512774939</v>
      </c>
      <c r="J942" s="9">
        <f t="shared" si="42"/>
        <v>-0.162678139284754</v>
      </c>
      <c r="K942" s="9">
        <f t="shared" si="42"/>
        <v>0.491001999555654</v>
      </c>
      <c r="L942" s="9">
        <f t="shared" si="44"/>
        <v>-0.0977413283140628</v>
      </c>
    </row>
    <row r="943" spans="2:12">
      <c r="B943" s="7" t="s">
        <v>1055</v>
      </c>
      <c r="C943" s="7" t="s">
        <v>307</v>
      </c>
      <c r="D943" s="8">
        <v>5.7</v>
      </c>
      <c r="E943" s="8">
        <v>3.45</v>
      </c>
      <c r="F943" s="8">
        <v>7.15</v>
      </c>
      <c r="G943" s="8">
        <f>VLOOKUP(B943,'[1]06-07-2020'!$B$3:G2565,6,0)</f>
        <v>7.5</v>
      </c>
      <c r="H943" s="9">
        <f t="shared" si="43"/>
        <v>-0.394736842105263</v>
      </c>
      <c r="I943" s="9">
        <f t="shared" si="43"/>
        <v>1.07246376811594</v>
      </c>
      <c r="J943" s="9">
        <f t="shared" si="42"/>
        <v>0.254385964912281</v>
      </c>
      <c r="K943" s="9">
        <f t="shared" si="42"/>
        <v>1.17391304347826</v>
      </c>
      <c r="L943" s="9">
        <f t="shared" si="44"/>
        <v>0.315789473684211</v>
      </c>
    </row>
    <row r="944" spans="2:12">
      <c r="B944" s="7" t="s">
        <v>1056</v>
      </c>
      <c r="C944" s="7" t="s">
        <v>36</v>
      </c>
      <c r="D944" s="8">
        <v>1594.55</v>
      </c>
      <c r="E944" s="8">
        <v>965.8</v>
      </c>
      <c r="F944" s="8">
        <v>1143</v>
      </c>
      <c r="G944" s="8">
        <f>VLOOKUP(B944,'[1]06-07-2020'!$B$3:G2566,6,0)</f>
        <v>1192.95</v>
      </c>
      <c r="H944" s="9">
        <f t="shared" si="43"/>
        <v>-0.394311874823618</v>
      </c>
      <c r="I944" s="9">
        <f t="shared" si="43"/>
        <v>0.183474839511286</v>
      </c>
      <c r="J944" s="9">
        <f t="shared" si="42"/>
        <v>-0.28318334326299</v>
      </c>
      <c r="K944" s="9">
        <f t="shared" si="42"/>
        <v>0.235193621867882</v>
      </c>
      <c r="L944" s="9">
        <f t="shared" si="44"/>
        <v>-0.251857890941018</v>
      </c>
    </row>
    <row r="945" spans="2:12">
      <c r="B945" s="7" t="s">
        <v>1057</v>
      </c>
      <c r="C945" s="7" t="s">
        <v>76</v>
      </c>
      <c r="D945" s="8">
        <v>55.05</v>
      </c>
      <c r="E945" s="8">
        <v>33.35</v>
      </c>
      <c r="F945" s="8">
        <v>52</v>
      </c>
      <c r="G945" s="8">
        <f>VLOOKUP(B945,'[1]06-07-2020'!$B$3:G2567,6,0)</f>
        <v>56.4</v>
      </c>
      <c r="H945" s="9">
        <f t="shared" si="43"/>
        <v>-0.394187102633969</v>
      </c>
      <c r="I945" s="9">
        <f t="shared" si="43"/>
        <v>0.559220389805097</v>
      </c>
      <c r="J945" s="9">
        <f t="shared" si="42"/>
        <v>-0.0554041780199818</v>
      </c>
      <c r="K945" s="9">
        <f t="shared" si="42"/>
        <v>0.691154422788606</v>
      </c>
      <c r="L945" s="9">
        <f t="shared" si="44"/>
        <v>0.0245231607629428</v>
      </c>
    </row>
    <row r="946" spans="2:12">
      <c r="B946" s="7" t="s">
        <v>1058</v>
      </c>
      <c r="C946" s="7" t="s">
        <v>362</v>
      </c>
      <c r="D946" s="8">
        <v>460.25</v>
      </c>
      <c r="E946" s="8">
        <v>278.9</v>
      </c>
      <c r="F946" s="8">
        <v>355</v>
      </c>
      <c r="G946" s="8">
        <f>VLOOKUP(B946,'[1]06-07-2020'!$B$3:G2568,6,0)</f>
        <v>376.75</v>
      </c>
      <c r="H946" s="9">
        <f t="shared" si="43"/>
        <v>-0.394024986420424</v>
      </c>
      <c r="I946" s="9">
        <f t="shared" si="43"/>
        <v>0.272857655073503</v>
      </c>
      <c r="J946" s="9">
        <f t="shared" si="42"/>
        <v>-0.228680065181966</v>
      </c>
      <c r="K946" s="9">
        <f t="shared" si="42"/>
        <v>0.350842595912514</v>
      </c>
      <c r="L946" s="9">
        <f t="shared" si="44"/>
        <v>-0.181423139598045</v>
      </c>
    </row>
    <row r="947" spans="2:12">
      <c r="B947" s="7" t="s">
        <v>1059</v>
      </c>
      <c r="C947" s="7" t="s">
        <v>25</v>
      </c>
      <c r="D947" s="8">
        <v>323.9</v>
      </c>
      <c r="E947" s="8">
        <v>196.4</v>
      </c>
      <c r="F947" s="8">
        <v>269.95</v>
      </c>
      <c r="G947" s="8">
        <f>VLOOKUP(B947,'[1]06-07-2020'!$B$3:G2569,6,0)</f>
        <v>298.1</v>
      </c>
      <c r="H947" s="9">
        <f t="shared" si="43"/>
        <v>-0.393640012349491</v>
      </c>
      <c r="I947" s="9">
        <f t="shared" si="43"/>
        <v>0.37449083503055</v>
      </c>
      <c r="J947" s="9">
        <f t="shared" si="42"/>
        <v>-0.166563754245137</v>
      </c>
      <c r="K947" s="9">
        <f t="shared" si="42"/>
        <v>0.517820773930754</v>
      </c>
      <c r="L947" s="9">
        <f t="shared" si="44"/>
        <v>-0.0796542142636615</v>
      </c>
    </row>
    <row r="948" spans="2:12">
      <c r="B948" s="7" t="s">
        <v>1060</v>
      </c>
      <c r="C948" s="7" t="s">
        <v>364</v>
      </c>
      <c r="D948" s="8">
        <v>42.3</v>
      </c>
      <c r="E948" s="8">
        <v>25.65</v>
      </c>
      <c r="F948" s="8">
        <v>26</v>
      </c>
      <c r="G948" s="8">
        <f>VLOOKUP(B948,'[1]06-07-2020'!$B$3:G2570,6,0)</f>
        <v>29.95</v>
      </c>
      <c r="H948" s="9">
        <f t="shared" si="43"/>
        <v>-0.393617021276596</v>
      </c>
      <c r="I948" s="9">
        <f t="shared" si="43"/>
        <v>0.01364522417154</v>
      </c>
      <c r="J948" s="9">
        <f t="shared" si="42"/>
        <v>-0.385342789598109</v>
      </c>
      <c r="K948" s="9">
        <f t="shared" si="42"/>
        <v>0.167641325536062</v>
      </c>
      <c r="L948" s="9">
        <f t="shared" si="44"/>
        <v>-0.291962174940898</v>
      </c>
    </row>
    <row r="949" spans="2:12">
      <c r="B949" s="7" t="s">
        <v>1061</v>
      </c>
      <c r="C949" s="7" t="s">
        <v>383</v>
      </c>
      <c r="D949" s="8">
        <v>1415.25</v>
      </c>
      <c r="E949" s="8">
        <v>858.3</v>
      </c>
      <c r="F949" s="8">
        <v>1456.2</v>
      </c>
      <c r="G949" s="8">
        <f>VLOOKUP(B949,'[1]06-07-2020'!$B$3:G2571,6,0)</f>
        <v>1400.75</v>
      </c>
      <c r="H949" s="9">
        <f t="shared" si="43"/>
        <v>-0.39353471118177</v>
      </c>
      <c r="I949" s="9">
        <f t="shared" si="43"/>
        <v>0.696609577070954</v>
      </c>
      <c r="J949" s="9">
        <f t="shared" si="42"/>
        <v>0.0289348171701113</v>
      </c>
      <c r="K949" s="9">
        <f t="shared" si="42"/>
        <v>0.632005126412676</v>
      </c>
      <c r="L949" s="9">
        <f t="shared" si="44"/>
        <v>-0.0102455396573044</v>
      </c>
    </row>
    <row r="950" spans="2:12">
      <c r="B950" s="7" t="s">
        <v>1062</v>
      </c>
      <c r="C950" s="7" t="s">
        <v>128</v>
      </c>
      <c r="D950" s="8">
        <v>3.05</v>
      </c>
      <c r="E950" s="8">
        <v>1.85</v>
      </c>
      <c r="F950" s="8">
        <v>3.45</v>
      </c>
      <c r="G950" s="8">
        <f>VLOOKUP(B950,'[1]06-07-2020'!$B$3:G2572,6,0)</f>
        <v>3.7</v>
      </c>
      <c r="H950" s="9">
        <f t="shared" si="43"/>
        <v>-0.39344262295082</v>
      </c>
      <c r="I950" s="9">
        <f t="shared" si="43"/>
        <v>0.864864864864865</v>
      </c>
      <c r="J950" s="9">
        <f t="shared" si="42"/>
        <v>0.131147540983607</v>
      </c>
      <c r="K950" s="9">
        <f t="shared" si="42"/>
        <v>1</v>
      </c>
      <c r="L950" s="9">
        <f t="shared" si="44"/>
        <v>0.213114754098361</v>
      </c>
    </row>
    <row r="951" spans="2:12">
      <c r="B951" s="7" t="s">
        <v>1063</v>
      </c>
      <c r="C951" s="7" t="s">
        <v>128</v>
      </c>
      <c r="D951" s="8">
        <v>447.95</v>
      </c>
      <c r="E951" s="8">
        <v>271.9</v>
      </c>
      <c r="F951" s="8">
        <v>338.95</v>
      </c>
      <c r="G951" s="8">
        <f>VLOOKUP(B951,'[1]06-07-2020'!$B$3:G2573,6,0)</f>
        <v>338.9</v>
      </c>
      <c r="H951" s="9">
        <f t="shared" si="43"/>
        <v>-0.393012613014845</v>
      </c>
      <c r="I951" s="9">
        <f t="shared" si="43"/>
        <v>0.246598013975726</v>
      </c>
      <c r="J951" s="9">
        <f t="shared" si="42"/>
        <v>-0.243330728875991</v>
      </c>
      <c r="K951" s="9">
        <f t="shared" si="42"/>
        <v>0.246414122839279</v>
      </c>
      <c r="L951" s="9">
        <f t="shared" si="44"/>
        <v>-0.243442348476392</v>
      </c>
    </row>
    <row r="952" spans="2:12">
      <c r="B952" s="7" t="s">
        <v>1064</v>
      </c>
      <c r="C952" s="7" t="s">
        <v>72</v>
      </c>
      <c r="D952" s="8">
        <v>226.55</v>
      </c>
      <c r="E952" s="8">
        <v>137.55</v>
      </c>
      <c r="F952" s="8">
        <v>171.85</v>
      </c>
      <c r="G952" s="8">
        <f>VLOOKUP(B952,'[1]06-07-2020'!$B$3:G2574,6,0)</f>
        <v>179.35</v>
      </c>
      <c r="H952" s="9">
        <f t="shared" si="43"/>
        <v>-0.392849260648863</v>
      </c>
      <c r="I952" s="9">
        <f t="shared" si="43"/>
        <v>0.249363867684478</v>
      </c>
      <c r="J952" s="9">
        <f t="shared" si="42"/>
        <v>-0.241447804016773</v>
      </c>
      <c r="K952" s="9">
        <f t="shared" si="42"/>
        <v>0.303889494729189</v>
      </c>
      <c r="L952" s="9">
        <f t="shared" si="44"/>
        <v>-0.208342529242993</v>
      </c>
    </row>
    <row r="953" spans="2:12">
      <c r="B953" s="7" t="s">
        <v>1065</v>
      </c>
      <c r="C953" s="7" t="s">
        <v>497</v>
      </c>
      <c r="D953" s="8">
        <v>129.5</v>
      </c>
      <c r="E953" s="8">
        <v>78.65</v>
      </c>
      <c r="F953" s="8">
        <v>78.8</v>
      </c>
      <c r="G953" s="8">
        <f>VLOOKUP(B953,'[1]06-07-2020'!$B$3:G2575,6,0)</f>
        <v>75.85</v>
      </c>
      <c r="H953" s="9">
        <f t="shared" si="43"/>
        <v>-0.392664092664093</v>
      </c>
      <c r="I953" s="9">
        <f t="shared" si="43"/>
        <v>0.00190718372536544</v>
      </c>
      <c r="J953" s="9">
        <f t="shared" si="42"/>
        <v>-0.391505791505792</v>
      </c>
      <c r="K953" s="9">
        <f t="shared" si="42"/>
        <v>-0.0356007628734903</v>
      </c>
      <c r="L953" s="9">
        <f t="shared" si="44"/>
        <v>-0.414285714285714</v>
      </c>
    </row>
    <row r="954" spans="2:12">
      <c r="B954" s="7" t="s">
        <v>1066</v>
      </c>
      <c r="C954" s="7" t="s">
        <v>13</v>
      </c>
      <c r="D954" s="8">
        <v>54</v>
      </c>
      <c r="E954" s="8">
        <v>32.8</v>
      </c>
      <c r="F954" s="8">
        <v>36.75</v>
      </c>
      <c r="G954" s="8">
        <f>VLOOKUP(B954,'[1]06-07-2020'!$B$3:G2576,6,0)</f>
        <v>49.35</v>
      </c>
      <c r="H954" s="9">
        <f t="shared" si="43"/>
        <v>-0.392592592592593</v>
      </c>
      <c r="I954" s="9">
        <f t="shared" si="43"/>
        <v>0.120426829268293</v>
      </c>
      <c r="J954" s="9">
        <f t="shared" si="42"/>
        <v>-0.319444444444444</v>
      </c>
      <c r="K954" s="9">
        <f t="shared" si="42"/>
        <v>0.504573170731707</v>
      </c>
      <c r="L954" s="9">
        <f t="shared" si="44"/>
        <v>-0.0861111111111111</v>
      </c>
    </row>
    <row r="955" spans="2:12">
      <c r="B955" s="7" t="s">
        <v>1067</v>
      </c>
      <c r="C955" s="7" t="s">
        <v>58</v>
      </c>
      <c r="D955" s="8">
        <v>9.05</v>
      </c>
      <c r="E955" s="8">
        <v>5.5</v>
      </c>
      <c r="F955" s="8">
        <v>5.4</v>
      </c>
      <c r="G955" s="8">
        <f>VLOOKUP(B955,'[1]06-07-2020'!$B$3:G2577,6,0)</f>
        <v>7.25</v>
      </c>
      <c r="H955" s="9">
        <f t="shared" si="43"/>
        <v>-0.392265193370166</v>
      </c>
      <c r="I955" s="9">
        <f t="shared" si="43"/>
        <v>-0.0181818181818181</v>
      </c>
      <c r="J955" s="9">
        <f t="shared" si="42"/>
        <v>-0.403314917127072</v>
      </c>
      <c r="K955" s="9">
        <f t="shared" si="42"/>
        <v>0.318181818181818</v>
      </c>
      <c r="L955" s="9">
        <f t="shared" si="44"/>
        <v>-0.198895027624309</v>
      </c>
    </row>
    <row r="956" spans="2:12">
      <c r="B956" s="7" t="s">
        <v>1068</v>
      </c>
      <c r="C956" s="7" t="s">
        <v>74</v>
      </c>
      <c r="D956" s="8">
        <v>16.2</v>
      </c>
      <c r="E956" s="8">
        <v>9.85</v>
      </c>
      <c r="F956" s="8">
        <v>15.45</v>
      </c>
      <c r="G956" s="8">
        <f>VLOOKUP(B956,'[1]06-07-2020'!$B$3:G2578,6,0)</f>
        <v>15</v>
      </c>
      <c r="H956" s="9">
        <f t="shared" si="43"/>
        <v>-0.391975308641975</v>
      </c>
      <c r="I956" s="9">
        <f t="shared" si="43"/>
        <v>0.568527918781726</v>
      </c>
      <c r="J956" s="9">
        <f t="shared" si="42"/>
        <v>-0.0462962962962963</v>
      </c>
      <c r="K956" s="9">
        <f t="shared" si="42"/>
        <v>0.522842639593909</v>
      </c>
      <c r="L956" s="9">
        <f t="shared" si="44"/>
        <v>-0.074074074074074</v>
      </c>
    </row>
    <row r="957" spans="2:12">
      <c r="B957" s="7" t="s">
        <v>1069</v>
      </c>
      <c r="C957" s="7" t="s">
        <v>291</v>
      </c>
      <c r="D957" s="8">
        <v>129.1</v>
      </c>
      <c r="E957" s="8">
        <v>78.5</v>
      </c>
      <c r="F957" s="8">
        <v>98.8</v>
      </c>
      <c r="G957" s="8">
        <f>VLOOKUP(B957,'[1]06-07-2020'!$B$3:G2579,6,0)</f>
        <v>106.5</v>
      </c>
      <c r="H957" s="9">
        <f t="shared" si="43"/>
        <v>-0.391944229279628</v>
      </c>
      <c r="I957" s="9">
        <f t="shared" si="43"/>
        <v>0.25859872611465</v>
      </c>
      <c r="J957" s="9">
        <f t="shared" si="42"/>
        <v>-0.234701781564679</v>
      </c>
      <c r="K957" s="9">
        <f t="shared" si="42"/>
        <v>0.356687898089172</v>
      </c>
      <c r="L957" s="9">
        <f t="shared" si="44"/>
        <v>-0.175058094500387</v>
      </c>
    </row>
    <row r="958" spans="2:12">
      <c r="B958" s="7" t="s">
        <v>1070</v>
      </c>
      <c r="C958" s="7" t="s">
        <v>46</v>
      </c>
      <c r="D958" s="8">
        <v>14.8</v>
      </c>
      <c r="E958" s="8">
        <v>9</v>
      </c>
      <c r="F958" s="8">
        <v>13.9</v>
      </c>
      <c r="G958" s="8">
        <f>VLOOKUP(B958,'[1]06-07-2020'!$B$3:G2580,6,0)</f>
        <v>15.15</v>
      </c>
      <c r="H958" s="9">
        <f t="shared" si="43"/>
        <v>-0.391891891891892</v>
      </c>
      <c r="I958" s="9">
        <f t="shared" si="43"/>
        <v>0.544444444444445</v>
      </c>
      <c r="J958" s="9">
        <f t="shared" si="42"/>
        <v>-0.0608108108108108</v>
      </c>
      <c r="K958" s="9">
        <f t="shared" si="42"/>
        <v>0.683333333333333</v>
      </c>
      <c r="L958" s="9">
        <f t="shared" si="44"/>
        <v>0.0236486486486486</v>
      </c>
    </row>
    <row r="959" spans="2:12">
      <c r="B959" s="7" t="s">
        <v>1071</v>
      </c>
      <c r="C959" s="7" t="s">
        <v>227</v>
      </c>
      <c r="D959" s="8">
        <v>162.5</v>
      </c>
      <c r="E959" s="8">
        <v>98.9</v>
      </c>
      <c r="F959" s="8">
        <v>138</v>
      </c>
      <c r="G959" s="8">
        <f>VLOOKUP(B959,'[1]06-07-2020'!$B$3:G2581,6,0)</f>
        <v>153.6</v>
      </c>
      <c r="H959" s="9">
        <f t="shared" si="43"/>
        <v>-0.391384615384615</v>
      </c>
      <c r="I959" s="9">
        <f t="shared" si="43"/>
        <v>0.395348837209302</v>
      </c>
      <c r="J959" s="9">
        <f t="shared" si="42"/>
        <v>-0.150769230769231</v>
      </c>
      <c r="K959" s="9">
        <f t="shared" si="42"/>
        <v>0.553083923154702</v>
      </c>
      <c r="L959" s="9">
        <f t="shared" si="44"/>
        <v>-0.0547692307692308</v>
      </c>
    </row>
    <row r="960" spans="2:12">
      <c r="B960" s="7" t="s">
        <v>1072</v>
      </c>
      <c r="C960" s="7" t="s">
        <v>13</v>
      </c>
      <c r="D960" s="8">
        <v>2.3</v>
      </c>
      <c r="E960" s="8">
        <v>1.4</v>
      </c>
      <c r="F960" s="8">
        <v>3.05</v>
      </c>
      <c r="G960" s="8">
        <f>VLOOKUP(B960,'[1]06-07-2020'!$B$3:G2582,6,0)</f>
        <v>3</v>
      </c>
      <c r="H960" s="9">
        <f t="shared" si="43"/>
        <v>-0.391304347826087</v>
      </c>
      <c r="I960" s="9">
        <f t="shared" si="43"/>
        <v>1.17857142857143</v>
      </c>
      <c r="J960" s="9">
        <f t="shared" si="42"/>
        <v>0.326086956521739</v>
      </c>
      <c r="K960" s="9">
        <f t="shared" si="42"/>
        <v>1.14285714285714</v>
      </c>
      <c r="L960" s="9">
        <f t="shared" si="44"/>
        <v>0.304347826086957</v>
      </c>
    </row>
    <row r="961" spans="2:12">
      <c r="B961" s="7" t="s">
        <v>1073</v>
      </c>
      <c r="C961" s="7" t="s">
        <v>58</v>
      </c>
      <c r="D961" s="8">
        <v>28.95</v>
      </c>
      <c r="E961" s="8">
        <v>17.65</v>
      </c>
      <c r="F961" s="8">
        <v>21.9</v>
      </c>
      <c r="G961" s="8">
        <f>VLOOKUP(B961,'[1]06-07-2020'!$B$3:G2583,6,0)</f>
        <v>25.3</v>
      </c>
      <c r="H961" s="9">
        <f t="shared" si="43"/>
        <v>-0.390328151986183</v>
      </c>
      <c r="I961" s="9">
        <f t="shared" si="43"/>
        <v>0.240793201133145</v>
      </c>
      <c r="J961" s="9">
        <f t="shared" si="42"/>
        <v>-0.243523316062176</v>
      </c>
      <c r="K961" s="9">
        <f t="shared" si="42"/>
        <v>0.43342776203966</v>
      </c>
      <c r="L961" s="9">
        <f t="shared" si="44"/>
        <v>-0.126079447322971</v>
      </c>
    </row>
    <row r="962" spans="2:12">
      <c r="B962" s="7" t="s">
        <v>1074</v>
      </c>
      <c r="C962" s="7" t="s">
        <v>99</v>
      </c>
      <c r="D962" s="8">
        <v>509.05</v>
      </c>
      <c r="E962" s="8">
        <v>310.7</v>
      </c>
      <c r="F962" s="8">
        <v>399.65</v>
      </c>
      <c r="G962" s="8">
        <f>VLOOKUP(B962,'[1]06-07-2020'!$B$3:G2584,6,0)</f>
        <v>450.75</v>
      </c>
      <c r="H962" s="9">
        <f t="shared" si="43"/>
        <v>-0.389647382378941</v>
      </c>
      <c r="I962" s="9">
        <f t="shared" si="43"/>
        <v>0.286289024782749</v>
      </c>
      <c r="J962" s="9">
        <f t="shared" si="42"/>
        <v>-0.21491012670661</v>
      </c>
      <c r="K962" s="9">
        <f t="shared" si="42"/>
        <v>0.450756356614097</v>
      </c>
      <c r="L962" s="9">
        <f t="shared" si="44"/>
        <v>-0.114527060210195</v>
      </c>
    </row>
    <row r="963" spans="2:12">
      <c r="B963" s="7" t="s">
        <v>1075</v>
      </c>
      <c r="C963" s="7" t="s">
        <v>54</v>
      </c>
      <c r="D963" s="8">
        <v>1094.1</v>
      </c>
      <c r="E963" s="8">
        <v>668.4</v>
      </c>
      <c r="F963" s="8">
        <v>806.6</v>
      </c>
      <c r="G963" s="8">
        <f>VLOOKUP(B963,'[1]06-07-2020'!$B$3:G2585,6,0)</f>
        <v>906</v>
      </c>
      <c r="H963" s="9">
        <f t="shared" si="43"/>
        <v>-0.389086920756786</v>
      </c>
      <c r="I963" s="9">
        <f t="shared" si="43"/>
        <v>0.206762417713944</v>
      </c>
      <c r="J963" s="9">
        <f t="shared" si="42"/>
        <v>-0.262773055479389</v>
      </c>
      <c r="K963" s="9">
        <f t="shared" si="42"/>
        <v>0.355475763016158</v>
      </c>
      <c r="L963" s="9">
        <f t="shared" si="44"/>
        <v>-0.171922127776254</v>
      </c>
    </row>
    <row r="964" spans="2:12">
      <c r="B964" s="7" t="s">
        <v>1076</v>
      </c>
      <c r="C964" s="7" t="s">
        <v>166</v>
      </c>
      <c r="D964" s="8">
        <v>58.3</v>
      </c>
      <c r="E964" s="8">
        <v>35.65</v>
      </c>
      <c r="F964" s="8">
        <v>49.95</v>
      </c>
      <c r="G964" s="8">
        <f>VLOOKUP(B964,'[1]06-07-2020'!$B$3:G2586,6,0)</f>
        <v>53.75</v>
      </c>
      <c r="H964" s="9">
        <f t="shared" si="43"/>
        <v>-0.388507718696398</v>
      </c>
      <c r="I964" s="9">
        <f t="shared" si="43"/>
        <v>0.401122019635344</v>
      </c>
      <c r="J964" s="9">
        <f t="shared" si="42"/>
        <v>-0.143224699828473</v>
      </c>
      <c r="K964" s="9">
        <f t="shared" si="42"/>
        <v>0.507713884992987</v>
      </c>
      <c r="L964" s="9">
        <f t="shared" si="44"/>
        <v>-0.0780445969125214</v>
      </c>
    </row>
    <row r="965" spans="2:12">
      <c r="B965" s="7" t="s">
        <v>1077</v>
      </c>
      <c r="C965" s="7" t="s">
        <v>81</v>
      </c>
      <c r="D965" s="8">
        <v>4.25</v>
      </c>
      <c r="E965" s="8">
        <v>2.6</v>
      </c>
      <c r="F965" s="8">
        <v>3.75</v>
      </c>
      <c r="G965" s="8">
        <f>VLOOKUP(B965,'[1]06-07-2020'!$B$3:G2587,6,0)</f>
        <v>4.2</v>
      </c>
      <c r="H965" s="9">
        <f t="shared" si="43"/>
        <v>-0.388235294117647</v>
      </c>
      <c r="I965" s="9">
        <f t="shared" si="43"/>
        <v>0.442307692307692</v>
      </c>
      <c r="J965" s="9">
        <f t="shared" si="42"/>
        <v>-0.117647058823529</v>
      </c>
      <c r="K965" s="9">
        <f t="shared" si="42"/>
        <v>0.615384615384615</v>
      </c>
      <c r="L965" s="9">
        <f t="shared" si="44"/>
        <v>-0.0117647058823529</v>
      </c>
    </row>
    <row r="966" spans="2:12">
      <c r="B966" s="7" t="s">
        <v>1078</v>
      </c>
      <c r="C966" s="7" t="s">
        <v>84</v>
      </c>
      <c r="D966" s="8">
        <v>660.35</v>
      </c>
      <c r="E966" s="8">
        <v>404.25</v>
      </c>
      <c r="F966" s="8">
        <v>556.35</v>
      </c>
      <c r="G966" s="8">
        <f>VLOOKUP(B966,'[1]06-07-2020'!$B$3:G2588,6,0)</f>
        <v>668</v>
      </c>
      <c r="H966" s="9">
        <f t="shared" si="43"/>
        <v>-0.387824638449307</v>
      </c>
      <c r="I966" s="9">
        <f t="shared" si="43"/>
        <v>0.376252319109462</v>
      </c>
      <c r="J966" s="9">
        <f t="shared" si="42"/>
        <v>-0.157492238964186</v>
      </c>
      <c r="K966" s="9">
        <f t="shared" si="42"/>
        <v>0.652442795299938</v>
      </c>
      <c r="L966" s="9">
        <f t="shared" si="44"/>
        <v>0.0115847656545771</v>
      </c>
    </row>
    <row r="967" spans="2:12">
      <c r="B967" s="7" t="s">
        <v>1079</v>
      </c>
      <c r="C967" s="7" t="s">
        <v>56</v>
      </c>
      <c r="D967" s="8">
        <v>256.4</v>
      </c>
      <c r="E967" s="8">
        <v>157.05</v>
      </c>
      <c r="F967" s="8">
        <v>162.7</v>
      </c>
      <c r="G967" s="8">
        <f>VLOOKUP(B967,'[1]06-07-2020'!$B$3:G2589,6,0)</f>
        <v>168.5</v>
      </c>
      <c r="H967" s="9">
        <f t="shared" si="43"/>
        <v>-0.387480499219969</v>
      </c>
      <c r="I967" s="9">
        <f t="shared" si="43"/>
        <v>0.0359758038841132</v>
      </c>
      <c r="J967" s="9">
        <f t="shared" si="42"/>
        <v>-0.365444617784711</v>
      </c>
      <c r="K967" s="9">
        <f t="shared" si="42"/>
        <v>0.0729067176058579</v>
      </c>
      <c r="L967" s="9">
        <f t="shared" si="44"/>
        <v>-0.342823712948518</v>
      </c>
    </row>
    <row r="968" spans="2:12">
      <c r="B968" s="7" t="s">
        <v>1080</v>
      </c>
      <c r="C968" s="7" t="s">
        <v>58</v>
      </c>
      <c r="D968" s="8">
        <v>183.9</v>
      </c>
      <c r="E968" s="8">
        <v>112.7</v>
      </c>
      <c r="F968" s="8">
        <v>151.75</v>
      </c>
      <c r="G968" s="8">
        <f>VLOOKUP(B968,'[1]06-07-2020'!$B$3:G2590,6,0)</f>
        <v>181.55</v>
      </c>
      <c r="H968" s="9">
        <f t="shared" si="43"/>
        <v>-0.387166938553562</v>
      </c>
      <c r="I968" s="9">
        <f t="shared" si="43"/>
        <v>0.346495119787045</v>
      </c>
      <c r="J968" s="9">
        <f t="shared" ref="J968:K1031" si="45">+(F968-D968)/D968</f>
        <v>-0.174823273518216</v>
      </c>
      <c r="K968" s="9">
        <f t="shared" si="45"/>
        <v>0.610913930789707</v>
      </c>
      <c r="L968" s="9">
        <f t="shared" si="44"/>
        <v>-0.0127786840674279</v>
      </c>
    </row>
    <row r="969" spans="2:12">
      <c r="B969" s="7" t="s">
        <v>1081</v>
      </c>
      <c r="C969" s="7" t="s">
        <v>128</v>
      </c>
      <c r="D969" s="8">
        <v>3.1</v>
      </c>
      <c r="E969" s="8">
        <v>1.9</v>
      </c>
      <c r="F969" s="8">
        <v>2.3</v>
      </c>
      <c r="G969" s="8">
        <f>VLOOKUP(B969,'[1]06-07-2020'!$B$3:G2591,6,0)</f>
        <v>3.85</v>
      </c>
      <c r="H969" s="9">
        <f t="shared" ref="H969:I1032" si="46">+(E969-D969)/D969</f>
        <v>-0.387096774193548</v>
      </c>
      <c r="I969" s="9">
        <f t="shared" si="46"/>
        <v>0.210526315789474</v>
      </c>
      <c r="J969" s="9">
        <f t="shared" si="45"/>
        <v>-0.258064516129032</v>
      </c>
      <c r="K969" s="9">
        <f t="shared" si="45"/>
        <v>1.02631578947368</v>
      </c>
      <c r="L969" s="9">
        <f t="shared" ref="L969:L1032" si="47">+(G969-D969)/D969</f>
        <v>0.241935483870968</v>
      </c>
    </row>
    <row r="970" spans="2:12">
      <c r="B970" s="7" t="s">
        <v>1082</v>
      </c>
      <c r="C970" s="7" t="s">
        <v>65</v>
      </c>
      <c r="D970" s="8">
        <v>821.5</v>
      </c>
      <c r="E970" s="8">
        <v>503.5</v>
      </c>
      <c r="F970" s="8">
        <v>579.85</v>
      </c>
      <c r="G970" s="8">
        <f>VLOOKUP(B970,'[1]06-07-2020'!$B$3:G2592,6,0)</f>
        <v>581.55</v>
      </c>
      <c r="H970" s="9">
        <f t="shared" si="46"/>
        <v>-0.387096774193548</v>
      </c>
      <c r="I970" s="9">
        <f t="shared" si="46"/>
        <v>0.151638530287984</v>
      </c>
      <c r="J970" s="9">
        <f t="shared" si="45"/>
        <v>-0.294157029823494</v>
      </c>
      <c r="K970" s="9">
        <f t="shared" si="45"/>
        <v>0.155014895729891</v>
      </c>
      <c r="L970" s="9">
        <f t="shared" si="47"/>
        <v>-0.292087644552648</v>
      </c>
    </row>
    <row r="971" spans="2:12">
      <c r="B971" s="7" t="s">
        <v>1083</v>
      </c>
      <c r="C971" s="7" t="s">
        <v>56</v>
      </c>
      <c r="D971" s="8">
        <v>690</v>
      </c>
      <c r="E971" s="8">
        <v>423.1</v>
      </c>
      <c r="F971" s="8">
        <v>604.05</v>
      </c>
      <c r="G971" s="8">
        <f>VLOOKUP(B971,'[1]06-07-2020'!$B$3:G2593,6,0)</f>
        <v>572.1</v>
      </c>
      <c r="H971" s="9">
        <f t="shared" si="46"/>
        <v>-0.386811594202899</v>
      </c>
      <c r="I971" s="9">
        <f t="shared" si="46"/>
        <v>0.427676672181517</v>
      </c>
      <c r="J971" s="9">
        <f t="shared" si="45"/>
        <v>-0.124565217391304</v>
      </c>
      <c r="K971" s="9">
        <f t="shared" si="45"/>
        <v>0.352162609312219</v>
      </c>
      <c r="L971" s="9">
        <f t="shared" si="47"/>
        <v>-0.170869565217391</v>
      </c>
    </row>
    <row r="972" spans="2:12">
      <c r="B972" s="7" t="s">
        <v>1084</v>
      </c>
      <c r="C972" s="7" t="s">
        <v>291</v>
      </c>
      <c r="D972" s="8">
        <v>263.35</v>
      </c>
      <c r="E972" s="8">
        <v>161.65</v>
      </c>
      <c r="F972" s="8">
        <v>276.35</v>
      </c>
      <c r="G972" s="8">
        <f>VLOOKUP(B972,'[1]06-07-2020'!$B$3:G2594,6,0)</f>
        <v>275.55</v>
      </c>
      <c r="H972" s="9">
        <f t="shared" si="46"/>
        <v>-0.386178089994304</v>
      </c>
      <c r="I972" s="9">
        <f t="shared" si="46"/>
        <v>0.709557686359419</v>
      </c>
      <c r="J972" s="9">
        <f t="shared" si="45"/>
        <v>0.0493639643060566</v>
      </c>
      <c r="K972" s="9">
        <f t="shared" si="45"/>
        <v>0.704608722548716</v>
      </c>
      <c r="L972" s="9">
        <f t="shared" si="47"/>
        <v>0.0463261818872223</v>
      </c>
    </row>
    <row r="973" spans="2:12">
      <c r="B973" s="7" t="s">
        <v>1085</v>
      </c>
      <c r="C973" s="7" t="s">
        <v>60</v>
      </c>
      <c r="D973" s="8">
        <v>2.85</v>
      </c>
      <c r="E973" s="8">
        <v>1.75</v>
      </c>
      <c r="F973" s="8">
        <v>2.3</v>
      </c>
      <c r="G973" s="8">
        <f>VLOOKUP(B973,'[1]06-07-2020'!$B$3:G2595,6,0)</f>
        <v>2.65</v>
      </c>
      <c r="H973" s="9">
        <f t="shared" si="46"/>
        <v>-0.385964912280702</v>
      </c>
      <c r="I973" s="9">
        <f t="shared" si="46"/>
        <v>0.314285714285714</v>
      </c>
      <c r="J973" s="9">
        <f t="shared" si="45"/>
        <v>-0.192982456140351</v>
      </c>
      <c r="K973" s="9">
        <f t="shared" si="45"/>
        <v>0.514285714285714</v>
      </c>
      <c r="L973" s="9">
        <f t="shared" si="47"/>
        <v>-0.0701754385964913</v>
      </c>
    </row>
    <row r="974" spans="2:12">
      <c r="B974" s="7" t="s">
        <v>1086</v>
      </c>
      <c r="C974" s="7" t="s">
        <v>143</v>
      </c>
      <c r="D974" s="8">
        <v>283.65</v>
      </c>
      <c r="E974" s="8">
        <v>174.2</v>
      </c>
      <c r="F974" s="8">
        <v>284.35</v>
      </c>
      <c r="G974" s="8">
        <f>VLOOKUP(B974,'[1]06-07-2020'!$B$3:G2596,6,0)</f>
        <v>299.25</v>
      </c>
      <c r="H974" s="9">
        <f t="shared" si="46"/>
        <v>-0.385862859157412</v>
      </c>
      <c r="I974" s="9">
        <f t="shared" si="46"/>
        <v>0.63231917336395</v>
      </c>
      <c r="J974" s="9">
        <f t="shared" si="45"/>
        <v>0.00246783007227233</v>
      </c>
      <c r="K974" s="9">
        <f t="shared" si="45"/>
        <v>0.717853042479908</v>
      </c>
      <c r="L974" s="9">
        <f t="shared" si="47"/>
        <v>0.0549973558963512</v>
      </c>
    </row>
    <row r="975" spans="2:12">
      <c r="B975" s="7" t="s">
        <v>1087</v>
      </c>
      <c r="C975" s="7" t="s">
        <v>13</v>
      </c>
      <c r="D975" s="8">
        <v>56</v>
      </c>
      <c r="E975" s="8">
        <v>34.4</v>
      </c>
      <c r="F975" s="8">
        <v>43.9</v>
      </c>
      <c r="G975" s="8">
        <f>VLOOKUP(B975,'[1]06-07-2020'!$B$3:G2597,6,0)</f>
        <v>50.35</v>
      </c>
      <c r="H975" s="9">
        <f t="shared" si="46"/>
        <v>-0.385714285714286</v>
      </c>
      <c r="I975" s="9">
        <f t="shared" si="46"/>
        <v>0.276162790697674</v>
      </c>
      <c r="J975" s="9">
        <f t="shared" si="45"/>
        <v>-0.216071428571429</v>
      </c>
      <c r="K975" s="9">
        <f t="shared" si="45"/>
        <v>0.463662790697675</v>
      </c>
      <c r="L975" s="9">
        <f t="shared" si="47"/>
        <v>-0.100892857142857</v>
      </c>
    </row>
    <row r="976" spans="2:12">
      <c r="B976" s="7" t="s">
        <v>1088</v>
      </c>
      <c r="C976" s="7" t="s">
        <v>268</v>
      </c>
      <c r="D976" s="8">
        <v>81.05</v>
      </c>
      <c r="E976" s="8">
        <v>49.8</v>
      </c>
      <c r="F976" s="8">
        <v>57.35</v>
      </c>
      <c r="G976" s="8">
        <f>VLOOKUP(B976,'[1]06-07-2020'!$B$3:G2598,6,0)</f>
        <v>82.25</v>
      </c>
      <c r="H976" s="9">
        <f t="shared" si="46"/>
        <v>-0.385564466378779</v>
      </c>
      <c r="I976" s="9">
        <f t="shared" si="46"/>
        <v>0.151606425702811</v>
      </c>
      <c r="J976" s="9">
        <f t="shared" si="45"/>
        <v>-0.292412091301666</v>
      </c>
      <c r="K976" s="9">
        <f t="shared" si="45"/>
        <v>0.651606425702811</v>
      </c>
      <c r="L976" s="9">
        <f t="shared" si="47"/>
        <v>0.0148056755089451</v>
      </c>
    </row>
    <row r="977" spans="2:12">
      <c r="B977" s="7" t="s">
        <v>1089</v>
      </c>
      <c r="C977" s="7" t="s">
        <v>180</v>
      </c>
      <c r="D977" s="8">
        <v>520.9</v>
      </c>
      <c r="E977" s="8">
        <v>320.15</v>
      </c>
      <c r="F977" s="8">
        <v>488.75</v>
      </c>
      <c r="G977" s="8">
        <f>VLOOKUP(B977,'[1]06-07-2020'!$B$3:G2599,6,0)</f>
        <v>441.35</v>
      </c>
      <c r="H977" s="9">
        <f t="shared" si="46"/>
        <v>-0.385390669994241</v>
      </c>
      <c r="I977" s="9">
        <f t="shared" si="46"/>
        <v>0.526628143057942</v>
      </c>
      <c r="J977" s="9">
        <f t="shared" si="45"/>
        <v>-0.0617200998272221</v>
      </c>
      <c r="K977" s="9">
        <f t="shared" si="45"/>
        <v>0.378572544119944</v>
      </c>
      <c r="L977" s="9">
        <f t="shared" si="47"/>
        <v>-0.152716452294106</v>
      </c>
    </row>
    <row r="978" spans="2:12">
      <c r="B978" s="7" t="s">
        <v>1090</v>
      </c>
      <c r="C978" s="7" t="s">
        <v>11</v>
      </c>
      <c r="D978" s="8">
        <v>1249</v>
      </c>
      <c r="E978" s="8">
        <v>767.7</v>
      </c>
      <c r="F978" s="8">
        <v>1033.35</v>
      </c>
      <c r="G978" s="8">
        <f>VLOOKUP(B978,'[1]06-07-2020'!$B$3:G2600,6,0)</f>
        <v>1103</v>
      </c>
      <c r="H978" s="9">
        <f t="shared" si="46"/>
        <v>-0.385348278622898</v>
      </c>
      <c r="I978" s="9">
        <f t="shared" si="46"/>
        <v>0.346033606877686</v>
      </c>
      <c r="J978" s="9">
        <f t="shared" si="45"/>
        <v>-0.172658126501201</v>
      </c>
      <c r="K978" s="9">
        <f t="shared" si="45"/>
        <v>0.436759150709913</v>
      </c>
      <c r="L978" s="9">
        <f t="shared" si="47"/>
        <v>-0.116893514811849</v>
      </c>
    </row>
    <row r="979" spans="2:12">
      <c r="B979" s="7" t="s">
        <v>1091</v>
      </c>
      <c r="C979" s="7" t="s">
        <v>67</v>
      </c>
      <c r="D979" s="8">
        <v>115</v>
      </c>
      <c r="E979" s="8">
        <v>70.75</v>
      </c>
      <c r="F979" s="8">
        <v>110.6</v>
      </c>
      <c r="G979" s="8">
        <f>VLOOKUP(B979,'[1]06-07-2020'!$B$3:G2601,6,0)</f>
        <v>114.25</v>
      </c>
      <c r="H979" s="9">
        <f t="shared" si="46"/>
        <v>-0.384782608695652</v>
      </c>
      <c r="I979" s="9">
        <f t="shared" si="46"/>
        <v>0.563250883392226</v>
      </c>
      <c r="J979" s="9">
        <f t="shared" si="45"/>
        <v>-0.0382608695652174</v>
      </c>
      <c r="K979" s="9">
        <f t="shared" si="45"/>
        <v>0.614840989399293</v>
      </c>
      <c r="L979" s="9">
        <f t="shared" si="47"/>
        <v>-0.00652173913043478</v>
      </c>
    </row>
    <row r="980" spans="2:12">
      <c r="B980" s="7" t="s">
        <v>1092</v>
      </c>
      <c r="C980" s="7" t="s">
        <v>81</v>
      </c>
      <c r="D980" s="8">
        <v>1.3</v>
      </c>
      <c r="E980" s="8">
        <v>0.8</v>
      </c>
      <c r="F980" s="8">
        <v>1.15</v>
      </c>
      <c r="G980" s="8">
        <f>VLOOKUP(B980,'[1]06-07-2020'!$B$3:G2602,6,0)</f>
        <v>1.55</v>
      </c>
      <c r="H980" s="9">
        <f t="shared" si="46"/>
        <v>-0.384615384615385</v>
      </c>
      <c r="I980" s="9">
        <f t="shared" si="46"/>
        <v>0.4375</v>
      </c>
      <c r="J980" s="9">
        <f t="shared" si="45"/>
        <v>-0.115384615384615</v>
      </c>
      <c r="K980" s="9">
        <f t="shared" si="45"/>
        <v>0.9375</v>
      </c>
      <c r="L980" s="9">
        <f t="shared" si="47"/>
        <v>0.192307692307692</v>
      </c>
    </row>
    <row r="981" spans="2:12">
      <c r="B981" s="7" t="s">
        <v>1093</v>
      </c>
      <c r="C981" s="7" t="s">
        <v>143</v>
      </c>
      <c r="D981" s="8">
        <v>0.65</v>
      </c>
      <c r="E981" s="8">
        <v>0.4</v>
      </c>
      <c r="F981" s="8">
        <v>1.65</v>
      </c>
      <c r="G981" s="8">
        <f>VLOOKUP(B981,'[1]06-07-2020'!$B$3:G2603,6,0)</f>
        <v>3.3</v>
      </c>
      <c r="H981" s="9">
        <f t="shared" si="46"/>
        <v>-0.384615384615385</v>
      </c>
      <c r="I981" s="9">
        <f t="shared" si="46"/>
        <v>3.125</v>
      </c>
      <c r="J981" s="9">
        <f t="shared" si="45"/>
        <v>1.53846153846154</v>
      </c>
      <c r="K981" s="9">
        <f t="shared" si="45"/>
        <v>7.25</v>
      </c>
      <c r="L981" s="9">
        <f t="shared" si="47"/>
        <v>4.07692307692308</v>
      </c>
    </row>
    <row r="982" spans="2:12">
      <c r="B982" s="7" t="s">
        <v>1094</v>
      </c>
      <c r="C982" s="7" t="s">
        <v>718</v>
      </c>
      <c r="D982" s="8">
        <v>3146.3</v>
      </c>
      <c r="E982" s="8">
        <v>1937.15</v>
      </c>
      <c r="F982" s="8">
        <v>2776.3</v>
      </c>
      <c r="G982" s="8">
        <f>VLOOKUP(B982,'[1]06-07-2020'!$B$3:G2604,6,0)</f>
        <v>2897.1</v>
      </c>
      <c r="H982" s="9">
        <f t="shared" si="46"/>
        <v>-0.38430855290341</v>
      </c>
      <c r="I982" s="9">
        <f t="shared" si="46"/>
        <v>0.433187930722969</v>
      </c>
      <c r="J982" s="9">
        <f t="shared" si="45"/>
        <v>-0.117598448971808</v>
      </c>
      <c r="K982" s="9">
        <f t="shared" si="45"/>
        <v>0.495547582789149</v>
      </c>
      <c r="L982" s="9">
        <f t="shared" si="47"/>
        <v>-0.0792041445507422</v>
      </c>
    </row>
    <row r="983" spans="2:12">
      <c r="B983" s="7" t="s">
        <v>1095</v>
      </c>
      <c r="C983" s="7" t="s">
        <v>56</v>
      </c>
      <c r="D983" s="8">
        <v>25.9</v>
      </c>
      <c r="E983" s="8">
        <v>15.95</v>
      </c>
      <c r="F983" s="8">
        <v>20.7</v>
      </c>
      <c r="G983" s="8">
        <f>VLOOKUP(B983,'[1]06-07-2020'!$B$3:G2605,6,0)</f>
        <v>21.5</v>
      </c>
      <c r="H983" s="9">
        <f t="shared" si="46"/>
        <v>-0.384169884169884</v>
      </c>
      <c r="I983" s="9">
        <f t="shared" si="46"/>
        <v>0.297805642633229</v>
      </c>
      <c r="J983" s="9">
        <f t="shared" si="45"/>
        <v>-0.200772200772201</v>
      </c>
      <c r="K983" s="9">
        <f t="shared" si="45"/>
        <v>0.347962382445141</v>
      </c>
      <c r="L983" s="9">
        <f t="shared" si="47"/>
        <v>-0.16988416988417</v>
      </c>
    </row>
    <row r="984" spans="2:12">
      <c r="B984" s="7" t="s">
        <v>1096</v>
      </c>
      <c r="C984" s="7" t="s">
        <v>255</v>
      </c>
      <c r="D984" s="8">
        <v>152.95</v>
      </c>
      <c r="E984" s="8">
        <v>94.2</v>
      </c>
      <c r="F984" s="8">
        <v>146.05</v>
      </c>
      <c r="G984" s="8">
        <f>VLOOKUP(B984,'[1]06-07-2020'!$B$3:G2606,6,0)</f>
        <v>153.05</v>
      </c>
      <c r="H984" s="9">
        <f t="shared" si="46"/>
        <v>-0.38411245505067</v>
      </c>
      <c r="I984" s="9">
        <f t="shared" si="46"/>
        <v>0.550424628450106</v>
      </c>
      <c r="J984" s="9">
        <f t="shared" si="45"/>
        <v>-0.0451127819548871</v>
      </c>
      <c r="K984" s="9">
        <f t="shared" si="45"/>
        <v>0.624734607218684</v>
      </c>
      <c r="L984" s="9">
        <f t="shared" si="47"/>
        <v>0.000653808434128949</v>
      </c>
    </row>
    <row r="985" spans="2:12">
      <c r="B985" s="7" t="s">
        <v>1097</v>
      </c>
      <c r="C985" s="7" t="s">
        <v>656</v>
      </c>
      <c r="D985" s="8">
        <v>491.55</v>
      </c>
      <c r="E985" s="8">
        <v>303.2</v>
      </c>
      <c r="F985" s="8">
        <v>473.35</v>
      </c>
      <c r="G985" s="8">
        <f>VLOOKUP(B985,'[1]06-07-2020'!$B$3:G2607,6,0)</f>
        <v>559.95</v>
      </c>
      <c r="H985" s="9">
        <f t="shared" si="46"/>
        <v>-0.383175668802767</v>
      </c>
      <c r="I985" s="9">
        <f t="shared" si="46"/>
        <v>0.56118073878628</v>
      </c>
      <c r="J985" s="9">
        <f t="shared" si="45"/>
        <v>-0.0370257349201505</v>
      </c>
      <c r="K985" s="9">
        <f t="shared" si="45"/>
        <v>0.846800791556728</v>
      </c>
      <c r="L985" s="9">
        <f t="shared" si="47"/>
        <v>0.1391516631065</v>
      </c>
    </row>
    <row r="986" spans="2:12">
      <c r="B986" s="7" t="s">
        <v>1098</v>
      </c>
      <c r="C986" s="7" t="s">
        <v>143</v>
      </c>
      <c r="D986" s="8">
        <v>44.15</v>
      </c>
      <c r="E986" s="8">
        <v>27.25</v>
      </c>
      <c r="F986" s="8">
        <v>41.35</v>
      </c>
      <c r="G986" s="8">
        <f>VLOOKUP(B986,'[1]06-07-2020'!$B$3:G2608,6,0)</f>
        <v>42.6</v>
      </c>
      <c r="H986" s="9">
        <f t="shared" si="46"/>
        <v>-0.382785956964892</v>
      </c>
      <c r="I986" s="9">
        <f t="shared" si="46"/>
        <v>0.51743119266055</v>
      </c>
      <c r="J986" s="9">
        <f t="shared" si="45"/>
        <v>-0.0634201585503963</v>
      </c>
      <c r="K986" s="9">
        <f t="shared" si="45"/>
        <v>0.563302752293578</v>
      </c>
      <c r="L986" s="9">
        <f t="shared" si="47"/>
        <v>-0.0351075877689694</v>
      </c>
    </row>
    <row r="987" spans="2:12">
      <c r="B987" s="7" t="s">
        <v>1099</v>
      </c>
      <c r="C987" s="7" t="s">
        <v>17</v>
      </c>
      <c r="D987" s="8">
        <v>2437.6</v>
      </c>
      <c r="E987" s="8">
        <v>1505.1</v>
      </c>
      <c r="F987" s="8">
        <v>1766.6</v>
      </c>
      <c r="G987" s="8">
        <f>VLOOKUP(B987,'[1]06-07-2020'!$B$3:G2609,6,0)</f>
        <v>1868.7</v>
      </c>
      <c r="H987" s="9">
        <f t="shared" si="46"/>
        <v>-0.38254840827043</v>
      </c>
      <c r="I987" s="9">
        <f t="shared" si="46"/>
        <v>0.173742608464554</v>
      </c>
      <c r="J987" s="9">
        <f t="shared" si="45"/>
        <v>-0.275270758122744</v>
      </c>
      <c r="K987" s="9">
        <f t="shared" si="45"/>
        <v>0.241578632648994</v>
      </c>
      <c r="L987" s="9">
        <f t="shared" si="47"/>
        <v>-0.233385297013456</v>
      </c>
    </row>
    <row r="988" spans="2:12">
      <c r="B988" s="7" t="s">
        <v>1100</v>
      </c>
      <c r="C988" s="7" t="s">
        <v>1101</v>
      </c>
      <c r="D988" s="8">
        <v>775.95</v>
      </c>
      <c r="E988" s="8">
        <v>479.25</v>
      </c>
      <c r="F988" s="8">
        <v>631.1</v>
      </c>
      <c r="G988" s="8">
        <f>VLOOKUP(B988,'[1]06-07-2020'!$B$3:G2610,6,0)</f>
        <v>953.9</v>
      </c>
      <c r="H988" s="9">
        <f t="shared" si="46"/>
        <v>-0.382369998066886</v>
      </c>
      <c r="I988" s="9">
        <f t="shared" si="46"/>
        <v>0.316849243609807</v>
      </c>
      <c r="J988" s="9">
        <f t="shared" si="45"/>
        <v>-0.186674399123655</v>
      </c>
      <c r="K988" s="9">
        <f t="shared" si="45"/>
        <v>0.990401669274909</v>
      </c>
      <c r="L988" s="9">
        <f t="shared" si="47"/>
        <v>0.229331786841936</v>
      </c>
    </row>
    <row r="989" spans="2:12">
      <c r="B989" s="7" t="s">
        <v>1102</v>
      </c>
      <c r="C989" s="7" t="s">
        <v>150</v>
      </c>
      <c r="D989" s="8">
        <v>41.75</v>
      </c>
      <c r="E989" s="8">
        <v>25.8</v>
      </c>
      <c r="F989" s="8">
        <v>37.45</v>
      </c>
      <c r="G989" s="8">
        <f>VLOOKUP(B989,'[1]06-07-2020'!$B$3:G2611,6,0)</f>
        <v>38.25</v>
      </c>
      <c r="H989" s="9">
        <f t="shared" si="46"/>
        <v>-0.382035928143713</v>
      </c>
      <c r="I989" s="9">
        <f t="shared" si="46"/>
        <v>0.451550387596899</v>
      </c>
      <c r="J989" s="9">
        <f t="shared" si="45"/>
        <v>-0.102994011976048</v>
      </c>
      <c r="K989" s="9">
        <f t="shared" si="45"/>
        <v>0.482558139534884</v>
      </c>
      <c r="L989" s="9">
        <f t="shared" si="47"/>
        <v>-0.0838323353293413</v>
      </c>
    </row>
    <row r="990" spans="2:12">
      <c r="B990" s="7" t="s">
        <v>1103</v>
      </c>
      <c r="C990" s="7" t="s">
        <v>84</v>
      </c>
      <c r="D990" s="8">
        <v>711.85</v>
      </c>
      <c r="E990" s="8">
        <v>440.05</v>
      </c>
      <c r="F990" s="8">
        <v>517.2</v>
      </c>
      <c r="G990" s="8">
        <f>VLOOKUP(B990,'[1]06-07-2020'!$B$3:G2612,6,0)</f>
        <v>583</v>
      </c>
      <c r="H990" s="9">
        <f t="shared" si="46"/>
        <v>-0.38182201306455</v>
      </c>
      <c r="I990" s="9">
        <f t="shared" si="46"/>
        <v>0.175320986251562</v>
      </c>
      <c r="J990" s="9">
        <f t="shared" si="45"/>
        <v>-0.273442438716022</v>
      </c>
      <c r="K990" s="9">
        <f t="shared" si="45"/>
        <v>0.324849448926258</v>
      </c>
      <c r="L990" s="9">
        <f t="shared" si="47"/>
        <v>-0.181007234670226</v>
      </c>
    </row>
    <row r="991" spans="2:12">
      <c r="B991" s="7" t="s">
        <v>1104</v>
      </c>
      <c r="C991" s="7" t="s">
        <v>280</v>
      </c>
      <c r="D991" s="8">
        <v>2.75</v>
      </c>
      <c r="E991" s="8">
        <v>1.7</v>
      </c>
      <c r="F991" s="8">
        <v>3.1</v>
      </c>
      <c r="G991" s="8">
        <f>VLOOKUP(B991,'[1]06-07-2020'!$B$3:G2613,6,0)</f>
        <v>4.75</v>
      </c>
      <c r="H991" s="9">
        <f t="shared" si="46"/>
        <v>-0.381818181818182</v>
      </c>
      <c r="I991" s="9">
        <f t="shared" si="46"/>
        <v>0.823529411764706</v>
      </c>
      <c r="J991" s="9">
        <f t="shared" si="45"/>
        <v>0.127272727272727</v>
      </c>
      <c r="K991" s="9">
        <f t="shared" si="45"/>
        <v>1.79411764705882</v>
      </c>
      <c r="L991" s="9">
        <f t="shared" si="47"/>
        <v>0.727272727272727</v>
      </c>
    </row>
    <row r="992" spans="2:12">
      <c r="B992" s="7" t="s">
        <v>1105</v>
      </c>
      <c r="C992" s="7" t="s">
        <v>81</v>
      </c>
      <c r="D992" s="8">
        <v>882</v>
      </c>
      <c r="E992" s="8">
        <v>545.25</v>
      </c>
      <c r="F992" s="8">
        <v>629.65</v>
      </c>
      <c r="G992" s="8">
        <f>VLOOKUP(B992,'[1]06-07-2020'!$B$3:G2614,6,0)</f>
        <v>583.2</v>
      </c>
      <c r="H992" s="9">
        <f t="shared" si="46"/>
        <v>-0.381802721088435</v>
      </c>
      <c r="I992" s="9">
        <f t="shared" si="46"/>
        <v>0.154791380100871</v>
      </c>
      <c r="J992" s="9">
        <f t="shared" si="45"/>
        <v>-0.286111111111111</v>
      </c>
      <c r="K992" s="9">
        <f t="shared" si="45"/>
        <v>0.0696011004126548</v>
      </c>
      <c r="L992" s="9">
        <f t="shared" si="47"/>
        <v>-0.338775510204082</v>
      </c>
    </row>
    <row r="993" spans="2:12">
      <c r="B993" s="7" t="s">
        <v>1106</v>
      </c>
      <c r="C993" s="7" t="s">
        <v>237</v>
      </c>
      <c r="D993" s="8">
        <v>5.25</v>
      </c>
      <c r="E993" s="8">
        <v>3.25</v>
      </c>
      <c r="F993" s="8">
        <v>5</v>
      </c>
      <c r="G993" s="8">
        <f>VLOOKUP(B993,'[1]06-07-2020'!$B$3:G2615,6,0)</f>
        <v>5.9</v>
      </c>
      <c r="H993" s="9">
        <f t="shared" si="46"/>
        <v>-0.380952380952381</v>
      </c>
      <c r="I993" s="9">
        <f t="shared" si="46"/>
        <v>0.538461538461538</v>
      </c>
      <c r="J993" s="9">
        <f t="shared" si="45"/>
        <v>-0.0476190476190476</v>
      </c>
      <c r="K993" s="9">
        <f t="shared" si="45"/>
        <v>0.815384615384615</v>
      </c>
      <c r="L993" s="9">
        <f t="shared" si="47"/>
        <v>0.123809523809524</v>
      </c>
    </row>
    <row r="994" spans="2:12">
      <c r="B994" s="7" t="s">
        <v>1107</v>
      </c>
      <c r="C994" s="7" t="s">
        <v>687</v>
      </c>
      <c r="D994" s="8">
        <v>3.15</v>
      </c>
      <c r="E994" s="8">
        <v>1.95</v>
      </c>
      <c r="F994" s="8">
        <v>3.95</v>
      </c>
      <c r="G994" s="8">
        <f>VLOOKUP(B994,'[1]06-07-2020'!$B$3:G2616,6,0)</f>
        <v>3.2</v>
      </c>
      <c r="H994" s="9">
        <f t="shared" si="46"/>
        <v>-0.380952380952381</v>
      </c>
      <c r="I994" s="9">
        <f t="shared" si="46"/>
        <v>1.02564102564103</v>
      </c>
      <c r="J994" s="9">
        <f t="shared" si="45"/>
        <v>0.253968253968254</v>
      </c>
      <c r="K994" s="9">
        <f t="shared" si="45"/>
        <v>0.641025641025641</v>
      </c>
      <c r="L994" s="9">
        <f t="shared" si="47"/>
        <v>0.015873015873016</v>
      </c>
    </row>
    <row r="995" spans="2:12">
      <c r="B995" s="7" t="s">
        <v>1108</v>
      </c>
      <c r="C995" s="7" t="s">
        <v>234</v>
      </c>
      <c r="D995" s="8">
        <v>63.8</v>
      </c>
      <c r="E995" s="8">
        <v>39.5</v>
      </c>
      <c r="F995" s="8">
        <v>53.85</v>
      </c>
      <c r="G995" s="8">
        <f>VLOOKUP(B995,'[1]06-07-2020'!$B$3:G2617,6,0)</f>
        <v>74.1</v>
      </c>
      <c r="H995" s="9">
        <f t="shared" si="46"/>
        <v>-0.380877742946708</v>
      </c>
      <c r="I995" s="9">
        <f t="shared" si="46"/>
        <v>0.363291139240506</v>
      </c>
      <c r="J995" s="9">
        <f t="shared" si="45"/>
        <v>-0.155956112852665</v>
      </c>
      <c r="K995" s="9">
        <f t="shared" si="45"/>
        <v>0.875949367088607</v>
      </c>
      <c r="L995" s="9">
        <f t="shared" si="47"/>
        <v>0.161442006269592</v>
      </c>
    </row>
    <row r="996" spans="2:12">
      <c r="B996" s="7" t="s">
        <v>1109</v>
      </c>
      <c r="C996" s="7" t="s">
        <v>122</v>
      </c>
      <c r="D996" s="8">
        <v>1390.45</v>
      </c>
      <c r="E996" s="8">
        <v>861</v>
      </c>
      <c r="F996" s="8">
        <v>1076.1</v>
      </c>
      <c r="G996" s="8">
        <f>VLOOKUP(B996,'[1]06-07-2020'!$B$3:G2618,6,0)</f>
        <v>1160</v>
      </c>
      <c r="H996" s="9">
        <f t="shared" si="46"/>
        <v>-0.38077600776727</v>
      </c>
      <c r="I996" s="9">
        <f t="shared" si="46"/>
        <v>0.249825783972125</v>
      </c>
      <c r="J996" s="9">
        <f t="shared" si="45"/>
        <v>-0.226077888453379</v>
      </c>
      <c r="K996" s="9">
        <f t="shared" si="45"/>
        <v>0.347270615563298</v>
      </c>
      <c r="L996" s="9">
        <f t="shared" si="47"/>
        <v>-0.165737710813046</v>
      </c>
    </row>
    <row r="997" spans="2:12">
      <c r="B997" s="7" t="s">
        <v>1110</v>
      </c>
      <c r="C997" s="7" t="s">
        <v>958</v>
      </c>
      <c r="D997" s="8">
        <v>374.1</v>
      </c>
      <c r="E997" s="8">
        <v>231.75</v>
      </c>
      <c r="F997" s="8">
        <v>341.15</v>
      </c>
      <c r="G997" s="8">
        <f>VLOOKUP(B997,'[1]06-07-2020'!$B$3:G2619,6,0)</f>
        <v>359.45</v>
      </c>
      <c r="H997" s="9">
        <f t="shared" si="46"/>
        <v>-0.380513231756215</v>
      </c>
      <c r="I997" s="9">
        <f t="shared" si="46"/>
        <v>0.472060409924488</v>
      </c>
      <c r="J997" s="9">
        <f t="shared" si="45"/>
        <v>-0.0880780539962578</v>
      </c>
      <c r="K997" s="9">
        <f t="shared" si="45"/>
        <v>0.551024811218986</v>
      </c>
      <c r="L997" s="9">
        <f t="shared" si="47"/>
        <v>-0.0391606522320236</v>
      </c>
    </row>
    <row r="998" spans="2:12">
      <c r="B998" s="7" t="s">
        <v>1111</v>
      </c>
      <c r="C998" s="7" t="s">
        <v>150</v>
      </c>
      <c r="D998" s="8">
        <v>616.25</v>
      </c>
      <c r="E998" s="8">
        <v>381.85</v>
      </c>
      <c r="F998" s="8">
        <v>416.6</v>
      </c>
      <c r="G998" s="8">
        <f>VLOOKUP(B998,'[1]06-07-2020'!$B$3:G2620,6,0)</f>
        <v>479.6</v>
      </c>
      <c r="H998" s="9">
        <f t="shared" si="46"/>
        <v>-0.380365111561866</v>
      </c>
      <c r="I998" s="9">
        <f t="shared" si="46"/>
        <v>0.0910043210684824</v>
      </c>
      <c r="J998" s="9">
        <f t="shared" si="45"/>
        <v>-0.323975659229209</v>
      </c>
      <c r="K998" s="9">
        <f t="shared" si="45"/>
        <v>0.25599057221422</v>
      </c>
      <c r="L998" s="9">
        <f t="shared" si="47"/>
        <v>-0.221744421906694</v>
      </c>
    </row>
    <row r="999" spans="2:12">
      <c r="B999" s="7" t="s">
        <v>1112</v>
      </c>
      <c r="C999" s="7" t="s">
        <v>15</v>
      </c>
      <c r="D999" s="8">
        <v>41.85</v>
      </c>
      <c r="E999" s="8">
        <v>25.95</v>
      </c>
      <c r="F999" s="8">
        <v>35.5</v>
      </c>
      <c r="G999" s="8">
        <f>VLOOKUP(B999,'[1]06-07-2020'!$B$3:G2621,6,0)</f>
        <v>56.5</v>
      </c>
      <c r="H999" s="9">
        <f t="shared" si="46"/>
        <v>-0.379928315412186</v>
      </c>
      <c r="I999" s="9">
        <f t="shared" si="46"/>
        <v>0.368015414258189</v>
      </c>
      <c r="J999" s="9">
        <f t="shared" si="45"/>
        <v>-0.151732377538829</v>
      </c>
      <c r="K999" s="9">
        <f t="shared" si="45"/>
        <v>1.17726396917148</v>
      </c>
      <c r="L999" s="9">
        <f t="shared" si="47"/>
        <v>0.350059737156511</v>
      </c>
    </row>
    <row r="1000" spans="2:12">
      <c r="B1000" s="7" t="s">
        <v>1113</v>
      </c>
      <c r="C1000" s="7" t="s">
        <v>15</v>
      </c>
      <c r="D1000" s="8">
        <v>37.25</v>
      </c>
      <c r="E1000" s="8">
        <v>23.1</v>
      </c>
      <c r="F1000" s="8">
        <v>33.85</v>
      </c>
      <c r="G1000" s="8">
        <f>VLOOKUP(B1000,'[1]06-07-2020'!$B$3:G2622,6,0)</f>
        <v>35.85</v>
      </c>
      <c r="H1000" s="9">
        <f t="shared" si="46"/>
        <v>-0.37986577181208</v>
      </c>
      <c r="I1000" s="9">
        <f t="shared" si="46"/>
        <v>0.465367965367965</v>
      </c>
      <c r="J1000" s="9">
        <f t="shared" si="45"/>
        <v>-0.0912751677852349</v>
      </c>
      <c r="K1000" s="9">
        <f t="shared" si="45"/>
        <v>0.551948051948052</v>
      </c>
      <c r="L1000" s="9">
        <f t="shared" si="47"/>
        <v>-0.0375838926174496</v>
      </c>
    </row>
    <row r="1001" spans="2:12">
      <c r="B1001" s="7" t="s">
        <v>1114</v>
      </c>
      <c r="C1001" s="7" t="s">
        <v>194</v>
      </c>
      <c r="D1001" s="8">
        <v>57.15</v>
      </c>
      <c r="E1001" s="8">
        <v>35.45</v>
      </c>
      <c r="F1001" s="8">
        <v>53.35</v>
      </c>
      <c r="G1001" s="8">
        <f>VLOOKUP(B1001,'[1]06-07-2020'!$B$3:G2623,6,0)</f>
        <v>53.2</v>
      </c>
      <c r="H1001" s="9">
        <f t="shared" si="46"/>
        <v>-0.379702537182852</v>
      </c>
      <c r="I1001" s="9">
        <f t="shared" si="46"/>
        <v>0.5049365303244</v>
      </c>
      <c r="J1001" s="9">
        <f t="shared" si="45"/>
        <v>-0.0664916885389326</v>
      </c>
      <c r="K1001" s="9">
        <f t="shared" si="45"/>
        <v>0.500705218617772</v>
      </c>
      <c r="L1001" s="9">
        <f t="shared" si="47"/>
        <v>-0.0691163604549431</v>
      </c>
    </row>
    <row r="1002" spans="2:12">
      <c r="B1002" s="7" t="s">
        <v>1115</v>
      </c>
      <c r="C1002" s="7" t="s">
        <v>81</v>
      </c>
      <c r="D1002" s="8">
        <v>378.8</v>
      </c>
      <c r="E1002" s="8">
        <v>235</v>
      </c>
      <c r="F1002" s="8">
        <v>279.15</v>
      </c>
      <c r="G1002" s="8">
        <f>VLOOKUP(B1002,'[1]06-07-2020'!$B$3:G2624,6,0)</f>
        <v>275.7</v>
      </c>
      <c r="H1002" s="9">
        <f t="shared" si="46"/>
        <v>-0.379619852164731</v>
      </c>
      <c r="I1002" s="9">
        <f t="shared" si="46"/>
        <v>0.187872340425532</v>
      </c>
      <c r="J1002" s="9">
        <f t="shared" si="45"/>
        <v>-0.263067581837381</v>
      </c>
      <c r="K1002" s="9">
        <f t="shared" si="45"/>
        <v>0.173191489361702</v>
      </c>
      <c r="L1002" s="9">
        <f t="shared" si="47"/>
        <v>-0.272175290390708</v>
      </c>
    </row>
    <row r="1003" spans="2:12">
      <c r="B1003" s="7" t="s">
        <v>1116</v>
      </c>
      <c r="C1003" s="7" t="s">
        <v>11</v>
      </c>
      <c r="D1003" s="8">
        <v>17.15</v>
      </c>
      <c r="E1003" s="8">
        <v>10.65</v>
      </c>
      <c r="F1003" s="8">
        <v>17.65</v>
      </c>
      <c r="G1003" s="8">
        <f>VLOOKUP(B1003,'[1]06-07-2020'!$B$3:G2625,6,0)</f>
        <v>14.05</v>
      </c>
      <c r="H1003" s="9">
        <f t="shared" si="46"/>
        <v>-0.379008746355685</v>
      </c>
      <c r="I1003" s="9">
        <f t="shared" si="46"/>
        <v>0.657276995305164</v>
      </c>
      <c r="J1003" s="9">
        <f t="shared" si="45"/>
        <v>0.0291545189504373</v>
      </c>
      <c r="K1003" s="9">
        <f t="shared" si="45"/>
        <v>0.31924882629108</v>
      </c>
      <c r="L1003" s="9">
        <f t="shared" si="47"/>
        <v>-0.180758017492711</v>
      </c>
    </row>
    <row r="1004" spans="2:12">
      <c r="B1004" s="7" t="s">
        <v>1117</v>
      </c>
      <c r="C1004" s="7" t="s">
        <v>70</v>
      </c>
      <c r="D1004" s="8">
        <v>1.85</v>
      </c>
      <c r="E1004" s="8">
        <v>1.15</v>
      </c>
      <c r="F1004" s="8">
        <v>1.05</v>
      </c>
      <c r="G1004" s="8">
        <f>VLOOKUP(B1004,'[1]06-07-2020'!$B$3:G2626,6,0)</f>
        <v>1.65</v>
      </c>
      <c r="H1004" s="9">
        <f t="shared" si="46"/>
        <v>-0.378378378378378</v>
      </c>
      <c r="I1004" s="9">
        <f t="shared" si="46"/>
        <v>-0.0869565217391303</v>
      </c>
      <c r="J1004" s="9">
        <f t="shared" si="45"/>
        <v>-0.432432432432432</v>
      </c>
      <c r="K1004" s="9">
        <f t="shared" si="45"/>
        <v>0.434782608695652</v>
      </c>
      <c r="L1004" s="9">
        <f t="shared" si="47"/>
        <v>-0.108108108108108</v>
      </c>
    </row>
    <row r="1005" spans="2:12">
      <c r="B1005" s="7" t="s">
        <v>1118</v>
      </c>
      <c r="C1005" s="7" t="s">
        <v>567</v>
      </c>
      <c r="D1005" s="8">
        <v>8.6</v>
      </c>
      <c r="E1005" s="8">
        <v>5.35</v>
      </c>
      <c r="F1005" s="8">
        <v>9.05</v>
      </c>
      <c r="G1005" s="8">
        <f>VLOOKUP(B1005,'[1]06-07-2020'!$B$3:G2627,6,0)</f>
        <v>9.85</v>
      </c>
      <c r="H1005" s="9">
        <f t="shared" si="46"/>
        <v>-0.377906976744186</v>
      </c>
      <c r="I1005" s="9">
        <f t="shared" si="46"/>
        <v>0.691588785046729</v>
      </c>
      <c r="J1005" s="9">
        <f t="shared" si="45"/>
        <v>0.052325581395349</v>
      </c>
      <c r="K1005" s="9">
        <f t="shared" si="45"/>
        <v>0.841121495327103</v>
      </c>
      <c r="L1005" s="9">
        <f t="shared" si="47"/>
        <v>0.145348837209302</v>
      </c>
    </row>
    <row r="1006" spans="2:12">
      <c r="B1006" s="7" t="s">
        <v>1119</v>
      </c>
      <c r="C1006" s="7" t="s">
        <v>143</v>
      </c>
      <c r="D1006" s="8">
        <v>42.1</v>
      </c>
      <c r="E1006" s="8">
        <v>26.2</v>
      </c>
      <c r="F1006" s="8">
        <v>43.6</v>
      </c>
      <c r="G1006" s="8">
        <f>VLOOKUP(B1006,'[1]06-07-2020'!$B$3:G2628,6,0)</f>
        <v>62.95</v>
      </c>
      <c r="H1006" s="9">
        <f t="shared" si="46"/>
        <v>-0.377672209026128</v>
      </c>
      <c r="I1006" s="9">
        <f t="shared" si="46"/>
        <v>0.66412213740458</v>
      </c>
      <c r="J1006" s="9">
        <f t="shared" si="45"/>
        <v>0.0356294536817102</v>
      </c>
      <c r="K1006" s="9">
        <f t="shared" si="45"/>
        <v>1.40267175572519</v>
      </c>
      <c r="L1006" s="9">
        <f t="shared" si="47"/>
        <v>0.495249406175772</v>
      </c>
    </row>
    <row r="1007" spans="2:12">
      <c r="B1007" s="7" t="s">
        <v>1120</v>
      </c>
      <c r="C1007" s="7" t="s">
        <v>54</v>
      </c>
      <c r="D1007" s="8">
        <v>2070.2</v>
      </c>
      <c r="E1007" s="8">
        <v>1289.1</v>
      </c>
      <c r="F1007" s="8">
        <v>1470.8</v>
      </c>
      <c r="G1007" s="8">
        <f>VLOOKUP(B1007,'[1]06-07-2020'!$B$3:G2629,6,0)</f>
        <v>1675.2</v>
      </c>
      <c r="H1007" s="9">
        <f t="shared" si="46"/>
        <v>-0.377306540430876</v>
      </c>
      <c r="I1007" s="9">
        <f t="shared" si="46"/>
        <v>0.140951051120937</v>
      </c>
      <c r="J1007" s="9">
        <f t="shared" si="45"/>
        <v>-0.289537242778475</v>
      </c>
      <c r="K1007" s="9">
        <f t="shared" si="45"/>
        <v>0.29951128694438</v>
      </c>
      <c r="L1007" s="9">
        <f t="shared" si="47"/>
        <v>-0.19080282098348</v>
      </c>
    </row>
    <row r="1008" spans="2:12">
      <c r="B1008" s="7" t="s">
        <v>1121</v>
      </c>
      <c r="C1008" s="7" t="s">
        <v>58</v>
      </c>
      <c r="D1008" s="8">
        <v>13.65</v>
      </c>
      <c r="E1008" s="8">
        <v>8.5</v>
      </c>
      <c r="F1008" s="8">
        <v>11.65</v>
      </c>
      <c r="G1008" s="8">
        <f>VLOOKUP(B1008,'[1]06-07-2020'!$B$3:G2630,6,0)</f>
        <v>13.35</v>
      </c>
      <c r="H1008" s="9">
        <f t="shared" si="46"/>
        <v>-0.377289377289377</v>
      </c>
      <c r="I1008" s="9">
        <f t="shared" si="46"/>
        <v>0.370588235294118</v>
      </c>
      <c r="J1008" s="9">
        <f t="shared" si="45"/>
        <v>-0.146520146520147</v>
      </c>
      <c r="K1008" s="9">
        <f t="shared" si="45"/>
        <v>0.570588235294118</v>
      </c>
      <c r="L1008" s="9">
        <f t="shared" si="47"/>
        <v>-0.021978021978022</v>
      </c>
    </row>
    <row r="1009" spans="2:12">
      <c r="B1009" s="7" t="s">
        <v>1122</v>
      </c>
      <c r="C1009" s="7" t="s">
        <v>21</v>
      </c>
      <c r="D1009" s="8">
        <v>15.25</v>
      </c>
      <c r="E1009" s="8">
        <v>9.5</v>
      </c>
      <c r="F1009" s="8">
        <v>10.7</v>
      </c>
      <c r="G1009" s="8">
        <f>VLOOKUP(B1009,'[1]06-07-2020'!$B$3:G2631,6,0)</f>
        <v>14.65</v>
      </c>
      <c r="H1009" s="9">
        <f t="shared" si="46"/>
        <v>-0.377049180327869</v>
      </c>
      <c r="I1009" s="9">
        <f t="shared" si="46"/>
        <v>0.126315789473684</v>
      </c>
      <c r="J1009" s="9">
        <f t="shared" si="45"/>
        <v>-0.298360655737705</v>
      </c>
      <c r="K1009" s="9">
        <f t="shared" si="45"/>
        <v>0.542105263157895</v>
      </c>
      <c r="L1009" s="9">
        <f t="shared" si="47"/>
        <v>-0.0393442622950819</v>
      </c>
    </row>
    <row r="1010" spans="2:12">
      <c r="B1010" s="7" t="s">
        <v>1123</v>
      </c>
      <c r="C1010" s="7" t="s">
        <v>84</v>
      </c>
      <c r="D1010" s="8">
        <v>267.7</v>
      </c>
      <c r="E1010" s="8">
        <v>166.8</v>
      </c>
      <c r="F1010" s="8">
        <v>219.7</v>
      </c>
      <c r="G1010" s="8">
        <f>VLOOKUP(B1010,'[1]06-07-2020'!$B$3:G2632,6,0)</f>
        <v>185.75</v>
      </c>
      <c r="H1010" s="9">
        <f t="shared" si="46"/>
        <v>-0.376914456481136</v>
      </c>
      <c r="I1010" s="9">
        <f t="shared" si="46"/>
        <v>0.317146282973621</v>
      </c>
      <c r="J1010" s="9">
        <f t="shared" si="45"/>
        <v>-0.179305192379529</v>
      </c>
      <c r="K1010" s="9">
        <f t="shared" si="45"/>
        <v>0.113609112709832</v>
      </c>
      <c r="L1010" s="9">
        <f t="shared" si="47"/>
        <v>-0.306126260739634</v>
      </c>
    </row>
    <row r="1011" spans="2:12">
      <c r="B1011" s="7" t="s">
        <v>1124</v>
      </c>
      <c r="C1011" s="7" t="s">
        <v>180</v>
      </c>
      <c r="D1011" s="8">
        <v>240.7</v>
      </c>
      <c r="E1011" s="8">
        <v>150.1</v>
      </c>
      <c r="F1011" s="8">
        <v>211.45</v>
      </c>
      <c r="G1011" s="8">
        <f>VLOOKUP(B1011,'[1]06-07-2020'!$B$3:G2633,6,0)</f>
        <v>226</v>
      </c>
      <c r="H1011" s="9">
        <f t="shared" si="46"/>
        <v>-0.3764021603656</v>
      </c>
      <c r="I1011" s="9">
        <f t="shared" si="46"/>
        <v>0.408727514990007</v>
      </c>
      <c r="J1011" s="9">
        <f t="shared" si="45"/>
        <v>-0.121520565018695</v>
      </c>
      <c r="K1011" s="9">
        <f t="shared" si="45"/>
        <v>0.50566289140573</v>
      </c>
      <c r="L1011" s="9">
        <f t="shared" si="47"/>
        <v>-0.0610718737017033</v>
      </c>
    </row>
    <row r="1012" spans="2:12">
      <c r="B1012" s="7" t="s">
        <v>1125</v>
      </c>
      <c r="C1012" s="7" t="s">
        <v>56</v>
      </c>
      <c r="D1012" s="8">
        <v>133.95</v>
      </c>
      <c r="E1012" s="8">
        <v>83.6</v>
      </c>
      <c r="F1012" s="8">
        <v>94.6</v>
      </c>
      <c r="G1012" s="8">
        <f>VLOOKUP(B1012,'[1]06-07-2020'!$B$3:G2634,6,0)</f>
        <v>105</v>
      </c>
      <c r="H1012" s="9">
        <f t="shared" si="46"/>
        <v>-0.375886524822695</v>
      </c>
      <c r="I1012" s="9">
        <f t="shared" si="46"/>
        <v>0.131578947368421</v>
      </c>
      <c r="J1012" s="9">
        <f t="shared" si="45"/>
        <v>-0.293766330720418</v>
      </c>
      <c r="K1012" s="9">
        <f t="shared" si="45"/>
        <v>0.255980861244019</v>
      </c>
      <c r="L1012" s="9">
        <f t="shared" si="47"/>
        <v>-0.216125419932811</v>
      </c>
    </row>
    <row r="1013" spans="2:12">
      <c r="B1013" s="7" t="s">
        <v>1126</v>
      </c>
      <c r="C1013" s="7" t="s">
        <v>56</v>
      </c>
      <c r="D1013" s="8">
        <v>17.7</v>
      </c>
      <c r="E1013" s="8">
        <v>11.05</v>
      </c>
      <c r="F1013" s="8">
        <v>19.2</v>
      </c>
      <c r="G1013" s="8">
        <f>VLOOKUP(B1013,'[1]06-07-2020'!$B$3:G2635,6,0)</f>
        <v>21.5</v>
      </c>
      <c r="H1013" s="9">
        <f t="shared" si="46"/>
        <v>-0.375706214689265</v>
      </c>
      <c r="I1013" s="9">
        <f t="shared" si="46"/>
        <v>0.737556561085973</v>
      </c>
      <c r="J1013" s="9">
        <f t="shared" si="45"/>
        <v>0.0847457627118644</v>
      </c>
      <c r="K1013" s="9">
        <f t="shared" si="45"/>
        <v>0.945701357466063</v>
      </c>
      <c r="L1013" s="9">
        <f t="shared" si="47"/>
        <v>0.214689265536723</v>
      </c>
    </row>
    <row r="1014" spans="2:12">
      <c r="B1014" s="7" t="s">
        <v>1127</v>
      </c>
      <c r="C1014" s="7" t="s">
        <v>56</v>
      </c>
      <c r="D1014" s="8">
        <v>18.1</v>
      </c>
      <c r="E1014" s="8">
        <v>11.3</v>
      </c>
      <c r="F1014" s="8">
        <v>14.8</v>
      </c>
      <c r="G1014" s="8">
        <f>VLOOKUP(B1014,'[1]06-07-2020'!$B$3:G2636,6,0)</f>
        <v>22.15</v>
      </c>
      <c r="H1014" s="9">
        <f t="shared" si="46"/>
        <v>-0.375690607734807</v>
      </c>
      <c r="I1014" s="9">
        <f t="shared" si="46"/>
        <v>0.309734513274336</v>
      </c>
      <c r="J1014" s="9">
        <f t="shared" si="45"/>
        <v>-0.18232044198895</v>
      </c>
      <c r="K1014" s="9">
        <f t="shared" si="45"/>
        <v>0.960176991150442</v>
      </c>
      <c r="L1014" s="9">
        <f t="shared" si="47"/>
        <v>0.223756906077348</v>
      </c>
    </row>
    <row r="1015" spans="2:12">
      <c r="B1015" s="7" t="s">
        <v>1128</v>
      </c>
      <c r="C1015" s="7" t="s">
        <v>86</v>
      </c>
      <c r="D1015" s="8">
        <v>41.45</v>
      </c>
      <c r="E1015" s="8">
        <v>25.9</v>
      </c>
      <c r="F1015" s="8">
        <v>36.25</v>
      </c>
      <c r="G1015" s="8">
        <f>VLOOKUP(B1015,'[1]06-07-2020'!$B$3:G2637,6,0)</f>
        <v>51.1</v>
      </c>
      <c r="H1015" s="9">
        <f t="shared" si="46"/>
        <v>-0.375150784077202</v>
      </c>
      <c r="I1015" s="9">
        <f t="shared" si="46"/>
        <v>0.3996138996139</v>
      </c>
      <c r="J1015" s="9">
        <f t="shared" si="45"/>
        <v>-0.125452352231604</v>
      </c>
      <c r="K1015" s="9">
        <f t="shared" si="45"/>
        <v>0.972972972972973</v>
      </c>
      <c r="L1015" s="9">
        <f t="shared" si="47"/>
        <v>0.232810615199035</v>
      </c>
    </row>
    <row r="1016" spans="2:12">
      <c r="B1016" s="7" t="s">
        <v>1129</v>
      </c>
      <c r="C1016" s="7" t="s">
        <v>99</v>
      </c>
      <c r="D1016" s="8">
        <v>0.4</v>
      </c>
      <c r="E1016" s="8">
        <v>0.25</v>
      </c>
      <c r="F1016" s="8">
        <v>0.55</v>
      </c>
      <c r="G1016" s="8">
        <f>VLOOKUP(B1016,'[1]06-07-2020'!$B$3:G2638,6,0)</f>
        <v>1.15</v>
      </c>
      <c r="H1016" s="9">
        <f t="shared" si="46"/>
        <v>-0.375</v>
      </c>
      <c r="I1016" s="9">
        <f t="shared" si="46"/>
        <v>1.2</v>
      </c>
      <c r="J1016" s="9">
        <f t="shared" si="45"/>
        <v>0.375</v>
      </c>
      <c r="K1016" s="9">
        <f t="shared" si="45"/>
        <v>3.6</v>
      </c>
      <c r="L1016" s="9">
        <f t="shared" si="47"/>
        <v>1.875</v>
      </c>
    </row>
    <row r="1017" spans="2:12">
      <c r="B1017" s="7" t="s">
        <v>1130</v>
      </c>
      <c r="C1017" s="7" t="s">
        <v>1131</v>
      </c>
      <c r="D1017" s="8">
        <v>19.2</v>
      </c>
      <c r="E1017" s="8">
        <v>12</v>
      </c>
      <c r="F1017" s="8">
        <v>21.2</v>
      </c>
      <c r="G1017" s="8">
        <f>VLOOKUP(B1017,'[1]06-07-2020'!$B$3:G2639,6,0)</f>
        <v>20.15</v>
      </c>
      <c r="H1017" s="9">
        <f t="shared" si="46"/>
        <v>-0.375</v>
      </c>
      <c r="I1017" s="9">
        <f t="shared" si="46"/>
        <v>0.766666666666667</v>
      </c>
      <c r="J1017" s="9">
        <f t="shared" si="45"/>
        <v>0.104166666666667</v>
      </c>
      <c r="K1017" s="9">
        <f t="shared" si="45"/>
        <v>0.679166666666667</v>
      </c>
      <c r="L1017" s="9">
        <f t="shared" si="47"/>
        <v>0.0494791666666666</v>
      </c>
    </row>
    <row r="1018" spans="2:12">
      <c r="B1018" s="7" t="s">
        <v>1132</v>
      </c>
      <c r="C1018" s="7" t="s">
        <v>128</v>
      </c>
      <c r="D1018" s="8">
        <v>2</v>
      </c>
      <c r="E1018" s="8">
        <v>1.25</v>
      </c>
      <c r="F1018" s="8">
        <v>1.95</v>
      </c>
      <c r="G1018" s="8">
        <f>VLOOKUP(B1018,'[1]06-07-2020'!$B$3:G2640,6,0)</f>
        <v>3.65</v>
      </c>
      <c r="H1018" s="9">
        <f t="shared" si="46"/>
        <v>-0.375</v>
      </c>
      <c r="I1018" s="9">
        <f t="shared" si="46"/>
        <v>0.56</v>
      </c>
      <c r="J1018" s="9">
        <f t="shared" si="45"/>
        <v>-0.025</v>
      </c>
      <c r="K1018" s="9">
        <f t="shared" si="45"/>
        <v>1.92</v>
      </c>
      <c r="L1018" s="9">
        <f t="shared" si="47"/>
        <v>0.825</v>
      </c>
    </row>
    <row r="1019" spans="2:12">
      <c r="B1019" s="7" t="s">
        <v>1133</v>
      </c>
      <c r="C1019" s="7" t="s">
        <v>128</v>
      </c>
      <c r="D1019" s="8">
        <v>2</v>
      </c>
      <c r="E1019" s="8">
        <v>1.25</v>
      </c>
      <c r="F1019" s="8">
        <v>2</v>
      </c>
      <c r="G1019" s="8">
        <f>VLOOKUP(B1019,'[1]06-07-2020'!$B$3:G2641,6,0)</f>
        <v>2.15</v>
      </c>
      <c r="H1019" s="9">
        <f t="shared" si="46"/>
        <v>-0.375</v>
      </c>
      <c r="I1019" s="9">
        <f t="shared" si="46"/>
        <v>0.6</v>
      </c>
      <c r="J1019" s="9">
        <f t="shared" si="45"/>
        <v>0</v>
      </c>
      <c r="K1019" s="9">
        <f t="shared" si="45"/>
        <v>0.72</v>
      </c>
      <c r="L1019" s="9">
        <f t="shared" si="47"/>
        <v>0.075</v>
      </c>
    </row>
    <row r="1020" spans="2:12">
      <c r="B1020" s="7" t="s">
        <v>1134</v>
      </c>
      <c r="C1020" s="7" t="s">
        <v>56</v>
      </c>
      <c r="D1020" s="8">
        <v>123.7</v>
      </c>
      <c r="E1020" s="8">
        <v>77.35</v>
      </c>
      <c r="F1020" s="8">
        <v>167.2</v>
      </c>
      <c r="G1020" s="8">
        <f>VLOOKUP(B1020,'[1]06-07-2020'!$B$3:G2642,6,0)</f>
        <v>147.5</v>
      </c>
      <c r="H1020" s="9">
        <f t="shared" si="46"/>
        <v>-0.374696847210994</v>
      </c>
      <c r="I1020" s="9">
        <f t="shared" si="46"/>
        <v>1.16160310277957</v>
      </c>
      <c r="J1020" s="9">
        <f t="shared" si="45"/>
        <v>0.351657235246564</v>
      </c>
      <c r="K1020" s="9">
        <f t="shared" si="45"/>
        <v>0.906916612798966</v>
      </c>
      <c r="L1020" s="9">
        <f t="shared" si="47"/>
        <v>0.192400970088925</v>
      </c>
    </row>
    <row r="1021" spans="2:12">
      <c r="B1021" s="7" t="s">
        <v>1135</v>
      </c>
      <c r="C1021" s="7" t="s">
        <v>11</v>
      </c>
      <c r="D1021" s="8">
        <v>67.18</v>
      </c>
      <c r="E1021" s="8">
        <v>42.05</v>
      </c>
      <c r="F1021" s="8">
        <v>43</v>
      </c>
      <c r="G1021" s="8">
        <f>VLOOKUP(B1021,'[1]06-07-2020'!$B$3:G2643,6,0)</f>
        <v>42.6</v>
      </c>
      <c r="H1021" s="9">
        <f t="shared" si="46"/>
        <v>-0.374069663590354</v>
      </c>
      <c r="I1021" s="9">
        <f t="shared" si="46"/>
        <v>0.0225921521997623</v>
      </c>
      <c r="J1021" s="9">
        <f t="shared" si="45"/>
        <v>-0.359928550163739</v>
      </c>
      <c r="K1021" s="9">
        <f t="shared" si="45"/>
        <v>0.0130796670630203</v>
      </c>
      <c r="L1021" s="9">
        <f t="shared" si="47"/>
        <v>-0.365882703185472</v>
      </c>
    </row>
    <row r="1022" spans="2:12">
      <c r="B1022" s="7" t="s">
        <v>1136</v>
      </c>
      <c r="C1022" s="7" t="s">
        <v>15</v>
      </c>
      <c r="D1022" s="8">
        <v>1398.05</v>
      </c>
      <c r="E1022" s="8">
        <v>875.4</v>
      </c>
      <c r="F1022" s="8">
        <v>1074.75</v>
      </c>
      <c r="G1022" s="8">
        <f>VLOOKUP(B1022,'[1]06-07-2020'!$B$3:G2644,6,0)</f>
        <v>1036.5</v>
      </c>
      <c r="H1022" s="9">
        <f t="shared" si="46"/>
        <v>-0.373842137262616</v>
      </c>
      <c r="I1022" s="9">
        <f t="shared" si="46"/>
        <v>0.227724468814256</v>
      </c>
      <c r="J1022" s="9">
        <f t="shared" si="45"/>
        <v>-0.231250670576875</v>
      </c>
      <c r="K1022" s="9">
        <f t="shared" si="45"/>
        <v>0.184030157642221</v>
      </c>
      <c r="L1022" s="9">
        <f t="shared" si="47"/>
        <v>-0.258610207074139</v>
      </c>
    </row>
    <row r="1023" spans="2:12">
      <c r="B1023" s="7" t="s">
        <v>1137</v>
      </c>
      <c r="C1023" s="7" t="s">
        <v>240</v>
      </c>
      <c r="D1023" s="8">
        <v>15</v>
      </c>
      <c r="E1023" s="8">
        <v>9.4</v>
      </c>
      <c r="F1023" s="8">
        <v>12.5</v>
      </c>
      <c r="G1023" s="8">
        <f>VLOOKUP(B1023,'[1]06-07-2020'!$B$3:G2645,6,0)</f>
        <v>16.05</v>
      </c>
      <c r="H1023" s="9">
        <f t="shared" si="46"/>
        <v>-0.373333333333333</v>
      </c>
      <c r="I1023" s="9">
        <f t="shared" si="46"/>
        <v>0.329787234042553</v>
      </c>
      <c r="J1023" s="9">
        <f t="shared" si="45"/>
        <v>-0.166666666666667</v>
      </c>
      <c r="K1023" s="9">
        <f t="shared" si="45"/>
        <v>0.707446808510638</v>
      </c>
      <c r="L1023" s="9">
        <f t="shared" si="47"/>
        <v>0.07</v>
      </c>
    </row>
    <row r="1024" spans="2:12">
      <c r="B1024" s="7" t="s">
        <v>1138</v>
      </c>
      <c r="C1024" s="7" t="s">
        <v>97</v>
      </c>
      <c r="D1024" s="8">
        <v>778.9</v>
      </c>
      <c r="E1024" s="8">
        <v>488.2</v>
      </c>
      <c r="F1024" s="8">
        <v>632.15</v>
      </c>
      <c r="G1024" s="8">
        <f>VLOOKUP(B1024,'[1]06-07-2020'!$B$3:G2646,6,0)</f>
        <v>656.2</v>
      </c>
      <c r="H1024" s="9">
        <f t="shared" si="46"/>
        <v>-0.373218641674156</v>
      </c>
      <c r="I1024" s="9">
        <f t="shared" si="46"/>
        <v>0.29485866448177</v>
      </c>
      <c r="J1024" s="9">
        <f t="shared" si="45"/>
        <v>-0.188406727436128</v>
      </c>
      <c r="K1024" s="9">
        <f t="shared" si="45"/>
        <v>0.34412126177796</v>
      </c>
      <c r="L1024" s="9">
        <f t="shared" si="47"/>
        <v>-0.157529849788163</v>
      </c>
    </row>
    <row r="1025" spans="2:12">
      <c r="B1025" s="7" t="s">
        <v>1139</v>
      </c>
      <c r="C1025" s="7" t="s">
        <v>40</v>
      </c>
      <c r="D1025" s="8">
        <v>257.75</v>
      </c>
      <c r="E1025" s="8">
        <v>161.6</v>
      </c>
      <c r="F1025" s="8">
        <v>188</v>
      </c>
      <c r="G1025" s="8">
        <f>VLOOKUP(B1025,'[1]06-07-2020'!$B$3:G2647,6,0)</f>
        <v>216.7</v>
      </c>
      <c r="H1025" s="9">
        <f t="shared" si="46"/>
        <v>-0.373035887487876</v>
      </c>
      <c r="I1025" s="9">
        <f t="shared" si="46"/>
        <v>0.163366336633663</v>
      </c>
      <c r="J1025" s="9">
        <f t="shared" si="45"/>
        <v>-0.270611057225994</v>
      </c>
      <c r="K1025" s="9">
        <f t="shared" si="45"/>
        <v>0.340965346534653</v>
      </c>
      <c r="L1025" s="9">
        <f t="shared" si="47"/>
        <v>-0.159262851600388</v>
      </c>
    </row>
    <row r="1026" spans="2:12">
      <c r="B1026" s="7" t="s">
        <v>1140</v>
      </c>
      <c r="C1026" s="7" t="s">
        <v>56</v>
      </c>
      <c r="D1026" s="8">
        <v>371.5</v>
      </c>
      <c r="E1026" s="8">
        <v>233</v>
      </c>
      <c r="F1026" s="8">
        <v>368.5</v>
      </c>
      <c r="G1026" s="8">
        <f>VLOOKUP(B1026,'[1]06-07-2020'!$B$3:G2648,6,0)</f>
        <v>412.35</v>
      </c>
      <c r="H1026" s="9">
        <f t="shared" si="46"/>
        <v>-0.372812920592194</v>
      </c>
      <c r="I1026" s="9">
        <f t="shared" si="46"/>
        <v>0.581545064377682</v>
      </c>
      <c r="J1026" s="9">
        <f t="shared" si="45"/>
        <v>-0.00807537012113055</v>
      </c>
      <c r="K1026" s="9">
        <f t="shared" si="45"/>
        <v>0.769742489270386</v>
      </c>
      <c r="L1026" s="9">
        <f t="shared" si="47"/>
        <v>0.109959623149394</v>
      </c>
    </row>
    <row r="1027" spans="2:12">
      <c r="B1027" s="7" t="s">
        <v>1141</v>
      </c>
      <c r="C1027" s="7" t="s">
        <v>400</v>
      </c>
      <c r="D1027" s="8">
        <v>1839.8</v>
      </c>
      <c r="E1027" s="8">
        <v>1154.3</v>
      </c>
      <c r="F1027" s="8">
        <v>1453.6</v>
      </c>
      <c r="G1027" s="8">
        <f>VLOOKUP(B1027,'[1]06-07-2020'!$B$3:G2649,6,0)</f>
        <v>1377.75</v>
      </c>
      <c r="H1027" s="9">
        <f t="shared" si="46"/>
        <v>-0.372594847266007</v>
      </c>
      <c r="I1027" s="9">
        <f t="shared" si="46"/>
        <v>0.259291345404141</v>
      </c>
      <c r="J1027" s="9">
        <f t="shared" si="45"/>
        <v>-0.20991412110012</v>
      </c>
      <c r="K1027" s="9">
        <f t="shared" si="45"/>
        <v>0.193580524993503</v>
      </c>
      <c r="L1027" s="9">
        <f t="shared" si="47"/>
        <v>-0.251141428416132</v>
      </c>
    </row>
    <row r="1028" spans="2:12">
      <c r="B1028" s="7" t="s">
        <v>1142</v>
      </c>
      <c r="C1028" s="7" t="s">
        <v>40</v>
      </c>
      <c r="D1028" s="8">
        <v>126.65</v>
      </c>
      <c r="E1028" s="8">
        <v>79.5</v>
      </c>
      <c r="F1028" s="8">
        <v>86.05</v>
      </c>
      <c r="G1028" s="8">
        <f>VLOOKUP(B1028,'[1]06-07-2020'!$B$3:G2650,6,0)</f>
        <v>87.7</v>
      </c>
      <c r="H1028" s="9">
        <f t="shared" si="46"/>
        <v>-0.372285827082511</v>
      </c>
      <c r="I1028" s="9">
        <f t="shared" si="46"/>
        <v>0.0823899371069182</v>
      </c>
      <c r="J1028" s="9">
        <f t="shared" si="45"/>
        <v>-0.320568495854718</v>
      </c>
      <c r="K1028" s="9">
        <f t="shared" si="45"/>
        <v>0.10314465408805</v>
      </c>
      <c r="L1028" s="9">
        <f t="shared" si="47"/>
        <v>-0.30754046585077</v>
      </c>
    </row>
    <row r="1029" spans="2:12">
      <c r="B1029" s="7" t="s">
        <v>1143</v>
      </c>
      <c r="C1029" s="7" t="s">
        <v>11</v>
      </c>
      <c r="D1029" s="8">
        <v>88.25</v>
      </c>
      <c r="E1029" s="8">
        <v>55.4</v>
      </c>
      <c r="F1029" s="8">
        <v>46.5</v>
      </c>
      <c r="G1029" s="8">
        <f>VLOOKUP(B1029,'[1]06-07-2020'!$B$3:G2651,6,0)</f>
        <v>51.45</v>
      </c>
      <c r="H1029" s="9">
        <f t="shared" si="46"/>
        <v>-0.372237960339943</v>
      </c>
      <c r="I1029" s="9">
        <f t="shared" si="46"/>
        <v>-0.160649819494585</v>
      </c>
      <c r="J1029" s="9">
        <f t="shared" si="45"/>
        <v>-0.473087818696884</v>
      </c>
      <c r="K1029" s="9">
        <f t="shared" si="45"/>
        <v>-0.0712996389891696</v>
      </c>
      <c r="L1029" s="9">
        <f t="shared" si="47"/>
        <v>-0.41699716713881</v>
      </c>
    </row>
    <row r="1030" spans="2:12">
      <c r="B1030" s="7" t="s">
        <v>1144</v>
      </c>
      <c r="C1030" s="7" t="s">
        <v>28</v>
      </c>
      <c r="D1030" s="8">
        <v>8.2</v>
      </c>
      <c r="E1030" s="8">
        <v>5.15</v>
      </c>
      <c r="F1030" s="8">
        <v>7.75</v>
      </c>
      <c r="G1030" s="8">
        <f>VLOOKUP(B1030,'[1]06-07-2020'!$B$3:G2652,6,0)</f>
        <v>11.95</v>
      </c>
      <c r="H1030" s="9">
        <f t="shared" si="46"/>
        <v>-0.371951219512195</v>
      </c>
      <c r="I1030" s="9">
        <f t="shared" si="46"/>
        <v>0.504854368932039</v>
      </c>
      <c r="J1030" s="9">
        <f t="shared" si="45"/>
        <v>-0.0548780487804877</v>
      </c>
      <c r="K1030" s="9">
        <f t="shared" si="45"/>
        <v>1.32038834951456</v>
      </c>
      <c r="L1030" s="9">
        <f t="shared" si="47"/>
        <v>0.457317073170732</v>
      </c>
    </row>
    <row r="1031" spans="2:12">
      <c r="B1031" s="7" t="s">
        <v>1145</v>
      </c>
      <c r="C1031" s="7" t="s">
        <v>155</v>
      </c>
      <c r="D1031" s="8">
        <v>797.2</v>
      </c>
      <c r="E1031" s="8">
        <v>500.85</v>
      </c>
      <c r="F1031" s="8">
        <v>531.8</v>
      </c>
      <c r="G1031" s="8">
        <f>VLOOKUP(B1031,'[1]06-07-2020'!$B$3:G2653,6,0)</f>
        <v>497.65</v>
      </c>
      <c r="H1031" s="9">
        <f t="shared" si="46"/>
        <v>-0.371738585047667</v>
      </c>
      <c r="I1031" s="9">
        <f t="shared" si="46"/>
        <v>0.0617949485874013</v>
      </c>
      <c r="J1031" s="9">
        <f t="shared" si="45"/>
        <v>-0.332915203211239</v>
      </c>
      <c r="K1031" s="9">
        <f t="shared" si="45"/>
        <v>-0.00638913846461025</v>
      </c>
      <c r="L1031" s="9">
        <f t="shared" si="47"/>
        <v>-0.375752634219769</v>
      </c>
    </row>
    <row r="1032" spans="2:12">
      <c r="B1032" s="7" t="s">
        <v>1146</v>
      </c>
      <c r="C1032" s="7" t="s">
        <v>13</v>
      </c>
      <c r="D1032" s="8">
        <v>1.75</v>
      </c>
      <c r="E1032" s="8">
        <v>1.1</v>
      </c>
      <c r="F1032" s="8">
        <v>2.3</v>
      </c>
      <c r="G1032" s="8">
        <f>VLOOKUP(B1032,'[1]06-07-2020'!$B$3:G2654,6,0)</f>
        <v>4.25</v>
      </c>
      <c r="H1032" s="9">
        <f t="shared" si="46"/>
        <v>-0.371428571428571</v>
      </c>
      <c r="I1032" s="9">
        <f t="shared" si="46"/>
        <v>1.09090909090909</v>
      </c>
      <c r="J1032" s="9">
        <f t="shared" ref="J1032:K1095" si="48">+(F1032-D1032)/D1032</f>
        <v>0.314285714285714</v>
      </c>
      <c r="K1032" s="9">
        <f t="shared" si="48"/>
        <v>2.86363636363636</v>
      </c>
      <c r="L1032" s="9">
        <f t="shared" si="47"/>
        <v>1.42857142857143</v>
      </c>
    </row>
    <row r="1033" spans="2:12">
      <c r="B1033" s="7" t="s">
        <v>1147</v>
      </c>
      <c r="C1033" s="7" t="s">
        <v>54</v>
      </c>
      <c r="D1033" s="8">
        <v>189.2</v>
      </c>
      <c r="E1033" s="8">
        <v>118.95</v>
      </c>
      <c r="F1033" s="8">
        <v>177</v>
      </c>
      <c r="G1033" s="8">
        <f>VLOOKUP(B1033,'[1]06-07-2020'!$B$3:G2655,6,0)</f>
        <v>171.75</v>
      </c>
      <c r="H1033" s="9">
        <f t="shared" ref="H1033:I1096" si="49">+(E1033-D1033)/D1033</f>
        <v>-0.37130021141649</v>
      </c>
      <c r="I1033" s="9">
        <f t="shared" si="49"/>
        <v>0.488020176544767</v>
      </c>
      <c r="J1033" s="9">
        <f t="shared" si="48"/>
        <v>-0.0644820295983086</v>
      </c>
      <c r="K1033" s="9">
        <f t="shared" si="48"/>
        <v>0.443883984867591</v>
      </c>
      <c r="L1033" s="9">
        <f t="shared" ref="L1033:L1096" si="50">+(G1033-D1033)/D1033</f>
        <v>-0.09223044397463</v>
      </c>
    </row>
    <row r="1034" spans="2:12">
      <c r="B1034" s="7" t="s">
        <v>1148</v>
      </c>
      <c r="C1034" s="7" t="s">
        <v>62</v>
      </c>
      <c r="D1034" s="8">
        <v>1351.25</v>
      </c>
      <c r="E1034" s="8">
        <v>850.95</v>
      </c>
      <c r="F1034" s="8">
        <v>1302.75</v>
      </c>
      <c r="G1034" s="8">
        <f>VLOOKUP(B1034,'[1]06-07-2020'!$B$3:G2656,6,0)</f>
        <v>1287.05</v>
      </c>
      <c r="H1034" s="9">
        <f t="shared" si="49"/>
        <v>-0.370249768732655</v>
      </c>
      <c r="I1034" s="9">
        <f t="shared" si="49"/>
        <v>0.530936012691697</v>
      </c>
      <c r="J1034" s="9">
        <f t="shared" si="48"/>
        <v>-0.0358926919518964</v>
      </c>
      <c r="K1034" s="9">
        <f t="shared" si="48"/>
        <v>0.51248604500852</v>
      </c>
      <c r="L1034" s="9">
        <f t="shared" si="50"/>
        <v>-0.0475115633672526</v>
      </c>
    </row>
    <row r="1035" spans="2:12">
      <c r="B1035" s="7" t="s">
        <v>1149</v>
      </c>
      <c r="C1035" s="7" t="s">
        <v>111</v>
      </c>
      <c r="D1035" s="8">
        <v>43.9</v>
      </c>
      <c r="E1035" s="8">
        <v>27.65</v>
      </c>
      <c r="F1035" s="8">
        <v>35.15</v>
      </c>
      <c r="G1035" s="8">
        <f>VLOOKUP(B1035,'[1]06-07-2020'!$B$3:G2657,6,0)</f>
        <v>48.35</v>
      </c>
      <c r="H1035" s="9">
        <f t="shared" si="49"/>
        <v>-0.370159453302961</v>
      </c>
      <c r="I1035" s="9">
        <f t="shared" si="49"/>
        <v>0.27124773960217</v>
      </c>
      <c r="J1035" s="9">
        <f t="shared" si="48"/>
        <v>-0.199316628701595</v>
      </c>
      <c r="K1035" s="9">
        <f t="shared" si="48"/>
        <v>0.748643761301989</v>
      </c>
      <c r="L1035" s="9">
        <f t="shared" si="50"/>
        <v>0.101366742596811</v>
      </c>
    </row>
    <row r="1036" spans="2:12">
      <c r="B1036" s="7" t="s">
        <v>1150</v>
      </c>
      <c r="C1036" s="7" t="s">
        <v>1151</v>
      </c>
      <c r="D1036" s="8">
        <v>13.65</v>
      </c>
      <c r="E1036" s="8">
        <v>8.6</v>
      </c>
      <c r="F1036" s="8">
        <v>11.55</v>
      </c>
      <c r="G1036" s="8">
        <f>VLOOKUP(B1036,'[1]06-07-2020'!$B$3:G2658,6,0)</f>
        <v>11.25</v>
      </c>
      <c r="H1036" s="9">
        <f t="shared" si="49"/>
        <v>-0.36996336996337</v>
      </c>
      <c r="I1036" s="9">
        <f t="shared" si="49"/>
        <v>0.343023255813954</v>
      </c>
      <c r="J1036" s="9">
        <f t="shared" si="48"/>
        <v>-0.153846153846154</v>
      </c>
      <c r="K1036" s="9">
        <f t="shared" si="48"/>
        <v>0.308139534883721</v>
      </c>
      <c r="L1036" s="9">
        <f t="shared" si="50"/>
        <v>-0.175824175824176</v>
      </c>
    </row>
    <row r="1037" spans="2:12">
      <c r="B1037" s="7" t="s">
        <v>1152</v>
      </c>
      <c r="C1037" s="7" t="s">
        <v>237</v>
      </c>
      <c r="D1037" s="8">
        <v>32.45</v>
      </c>
      <c r="E1037" s="8">
        <v>20.45</v>
      </c>
      <c r="F1037" s="8">
        <v>29.2</v>
      </c>
      <c r="G1037" s="8">
        <f>VLOOKUP(B1037,'[1]06-07-2020'!$B$3:G2659,6,0)</f>
        <v>30.9</v>
      </c>
      <c r="H1037" s="9">
        <f t="shared" si="49"/>
        <v>-0.36979969183359</v>
      </c>
      <c r="I1037" s="9">
        <f t="shared" si="49"/>
        <v>0.427872860635697</v>
      </c>
      <c r="J1037" s="9">
        <f t="shared" si="48"/>
        <v>-0.100154083204931</v>
      </c>
      <c r="K1037" s="9">
        <f t="shared" si="48"/>
        <v>0.511002444987775</v>
      </c>
      <c r="L1037" s="9">
        <f t="shared" si="50"/>
        <v>-0.0477657935285055</v>
      </c>
    </row>
    <row r="1038" spans="2:12">
      <c r="B1038" s="7" t="s">
        <v>1153</v>
      </c>
      <c r="C1038" s="7" t="s">
        <v>234</v>
      </c>
      <c r="D1038" s="8">
        <v>395.15</v>
      </c>
      <c r="E1038" s="8">
        <v>249.05</v>
      </c>
      <c r="F1038" s="8">
        <v>379.75</v>
      </c>
      <c r="G1038" s="8">
        <f>VLOOKUP(B1038,'[1]06-07-2020'!$B$3:G2660,6,0)</f>
        <v>405.7</v>
      </c>
      <c r="H1038" s="9">
        <f t="shared" si="49"/>
        <v>-0.369733012779957</v>
      </c>
      <c r="I1038" s="9">
        <f t="shared" si="49"/>
        <v>0.524794218028508</v>
      </c>
      <c r="J1038" s="9">
        <f t="shared" si="48"/>
        <v>-0.0389725420726306</v>
      </c>
      <c r="K1038" s="9">
        <f t="shared" si="48"/>
        <v>0.628990162617948</v>
      </c>
      <c r="L1038" s="9">
        <f t="shared" si="50"/>
        <v>0.0266987220043022</v>
      </c>
    </row>
    <row r="1039" spans="2:12">
      <c r="B1039" s="7" t="s">
        <v>1154</v>
      </c>
      <c r="C1039" s="7" t="s">
        <v>56</v>
      </c>
      <c r="D1039" s="8">
        <v>16.5</v>
      </c>
      <c r="E1039" s="8">
        <v>10.4</v>
      </c>
      <c r="F1039" s="8">
        <v>15.9</v>
      </c>
      <c r="G1039" s="8">
        <f>VLOOKUP(B1039,'[1]06-07-2020'!$B$3:G2661,6,0)</f>
        <v>15.85</v>
      </c>
      <c r="H1039" s="9">
        <f t="shared" si="49"/>
        <v>-0.36969696969697</v>
      </c>
      <c r="I1039" s="9">
        <f t="shared" si="49"/>
        <v>0.528846153846154</v>
      </c>
      <c r="J1039" s="9">
        <f t="shared" si="48"/>
        <v>-0.0363636363636363</v>
      </c>
      <c r="K1039" s="9">
        <f t="shared" si="48"/>
        <v>0.524038461538461</v>
      </c>
      <c r="L1039" s="9">
        <f t="shared" si="50"/>
        <v>-0.0393939393939394</v>
      </c>
    </row>
    <row r="1040" spans="2:12">
      <c r="B1040" s="7" t="s">
        <v>1155</v>
      </c>
      <c r="C1040" s="7" t="s">
        <v>364</v>
      </c>
      <c r="D1040" s="8">
        <v>2.3</v>
      </c>
      <c r="E1040" s="8">
        <v>1.45</v>
      </c>
      <c r="F1040" s="8">
        <v>2.85</v>
      </c>
      <c r="G1040" s="8">
        <f>VLOOKUP(B1040,'[1]06-07-2020'!$B$3:G2662,6,0)</f>
        <v>5.85</v>
      </c>
      <c r="H1040" s="9">
        <f t="shared" si="49"/>
        <v>-0.369565217391304</v>
      </c>
      <c r="I1040" s="9">
        <f t="shared" si="49"/>
        <v>0.96551724137931</v>
      </c>
      <c r="J1040" s="9">
        <f t="shared" si="48"/>
        <v>0.239130434782609</v>
      </c>
      <c r="K1040" s="9">
        <f t="shared" si="48"/>
        <v>3.03448275862069</v>
      </c>
      <c r="L1040" s="9">
        <f t="shared" si="50"/>
        <v>1.54347826086957</v>
      </c>
    </row>
    <row r="1041" spans="2:12">
      <c r="B1041" s="7" t="s">
        <v>1156</v>
      </c>
      <c r="C1041" s="7" t="s">
        <v>13</v>
      </c>
      <c r="D1041" s="8">
        <v>5.55</v>
      </c>
      <c r="E1041" s="8">
        <v>3.5</v>
      </c>
      <c r="F1041" s="8">
        <v>6.1</v>
      </c>
      <c r="G1041" s="8">
        <f>VLOOKUP(B1041,'[1]06-07-2020'!$B$3:G2663,6,0)</f>
        <v>7.8</v>
      </c>
      <c r="H1041" s="9">
        <f t="shared" si="49"/>
        <v>-0.369369369369369</v>
      </c>
      <c r="I1041" s="9">
        <f t="shared" si="49"/>
        <v>0.742857142857143</v>
      </c>
      <c r="J1041" s="9">
        <f t="shared" si="48"/>
        <v>0.0990990990990991</v>
      </c>
      <c r="K1041" s="9">
        <f t="shared" si="48"/>
        <v>1.22857142857143</v>
      </c>
      <c r="L1041" s="9">
        <f t="shared" si="50"/>
        <v>0.405405405405405</v>
      </c>
    </row>
    <row r="1042" spans="2:12">
      <c r="B1042" s="7" t="s">
        <v>1157</v>
      </c>
      <c r="C1042" s="7" t="s">
        <v>220</v>
      </c>
      <c r="D1042" s="8">
        <v>48.35</v>
      </c>
      <c r="E1042" s="8">
        <v>30.5</v>
      </c>
      <c r="F1042" s="8">
        <v>45.4</v>
      </c>
      <c r="G1042" s="8">
        <f>VLOOKUP(B1042,'[1]06-07-2020'!$B$3:G2664,6,0)</f>
        <v>47.3</v>
      </c>
      <c r="H1042" s="9">
        <f t="shared" si="49"/>
        <v>-0.36918304033092</v>
      </c>
      <c r="I1042" s="9">
        <f t="shared" si="49"/>
        <v>0.488524590163934</v>
      </c>
      <c r="J1042" s="9">
        <f t="shared" si="48"/>
        <v>-0.0610134436401241</v>
      </c>
      <c r="K1042" s="9">
        <f t="shared" si="48"/>
        <v>0.550819672131147</v>
      </c>
      <c r="L1042" s="9">
        <f t="shared" si="50"/>
        <v>-0.0217166494312307</v>
      </c>
    </row>
    <row r="1043" spans="2:12">
      <c r="B1043" s="7" t="s">
        <v>1158</v>
      </c>
      <c r="C1043" s="7" t="s">
        <v>25</v>
      </c>
      <c r="D1043" s="8">
        <v>2741.4</v>
      </c>
      <c r="E1043" s="8">
        <v>1729.35</v>
      </c>
      <c r="F1043" s="8">
        <v>3039.45</v>
      </c>
      <c r="G1043" s="8">
        <f>VLOOKUP(B1043,'[1]06-07-2020'!$B$3:G2665,6,0)</f>
        <v>2692.4</v>
      </c>
      <c r="H1043" s="9">
        <f t="shared" si="49"/>
        <v>-0.369172685489166</v>
      </c>
      <c r="I1043" s="9">
        <f t="shared" si="49"/>
        <v>0.757567872321971</v>
      </c>
      <c r="J1043" s="9">
        <f t="shared" si="48"/>
        <v>0.108721820967389</v>
      </c>
      <c r="K1043" s="9">
        <f t="shared" si="48"/>
        <v>0.556885535027612</v>
      </c>
      <c r="L1043" s="9">
        <f t="shared" si="50"/>
        <v>-0.017874078937769</v>
      </c>
    </row>
    <row r="1044" spans="2:12">
      <c r="B1044" s="7" t="s">
        <v>1159</v>
      </c>
      <c r="C1044" s="7" t="s">
        <v>19</v>
      </c>
      <c r="D1044" s="8">
        <v>269.3</v>
      </c>
      <c r="E1044" s="8">
        <v>170</v>
      </c>
      <c r="F1044" s="8">
        <v>138.85</v>
      </c>
      <c r="G1044" s="8">
        <f>VLOOKUP(B1044,'[1]06-07-2020'!$B$3:G2666,6,0)</f>
        <v>127.5</v>
      </c>
      <c r="H1044" s="9">
        <f t="shared" si="49"/>
        <v>-0.368733754177497</v>
      </c>
      <c r="I1044" s="9">
        <f t="shared" si="49"/>
        <v>-0.183235294117647</v>
      </c>
      <c r="J1044" s="9">
        <f t="shared" si="48"/>
        <v>-0.484404010397326</v>
      </c>
      <c r="K1044" s="9">
        <f t="shared" si="48"/>
        <v>-0.25</v>
      </c>
      <c r="L1044" s="9">
        <f t="shared" si="50"/>
        <v>-0.526550315633123</v>
      </c>
    </row>
    <row r="1045" spans="2:12">
      <c r="B1045" s="7" t="s">
        <v>1160</v>
      </c>
      <c r="C1045" s="7" t="s">
        <v>46</v>
      </c>
      <c r="D1045" s="8">
        <v>14.8</v>
      </c>
      <c r="E1045" s="8">
        <v>9.35</v>
      </c>
      <c r="F1045" s="8">
        <v>14.1</v>
      </c>
      <c r="G1045" s="8">
        <f>VLOOKUP(B1045,'[1]06-07-2020'!$B$3:G2667,6,0)</f>
        <v>15.9</v>
      </c>
      <c r="H1045" s="9">
        <f t="shared" si="49"/>
        <v>-0.368243243243243</v>
      </c>
      <c r="I1045" s="9">
        <f t="shared" si="49"/>
        <v>0.508021390374332</v>
      </c>
      <c r="J1045" s="9">
        <f t="shared" si="48"/>
        <v>-0.0472972972972974</v>
      </c>
      <c r="K1045" s="9">
        <f t="shared" si="48"/>
        <v>0.700534759358289</v>
      </c>
      <c r="L1045" s="9">
        <f t="shared" si="50"/>
        <v>0.0743243243243243</v>
      </c>
    </row>
    <row r="1046" spans="2:12">
      <c r="B1046" s="7" t="s">
        <v>1161</v>
      </c>
      <c r="C1046" s="7" t="s">
        <v>837</v>
      </c>
      <c r="D1046" s="8">
        <v>4316.9</v>
      </c>
      <c r="E1046" s="8">
        <v>2728.95</v>
      </c>
      <c r="F1046" s="8">
        <v>3301.8</v>
      </c>
      <c r="G1046" s="8">
        <f>VLOOKUP(B1046,'[1]06-07-2020'!$B$3:G2668,6,0)</f>
        <v>3217.8</v>
      </c>
      <c r="H1046" s="9">
        <f t="shared" si="49"/>
        <v>-0.367844981352359</v>
      </c>
      <c r="I1046" s="9">
        <f t="shared" si="49"/>
        <v>0.209915901720442</v>
      </c>
      <c r="J1046" s="9">
        <f t="shared" si="48"/>
        <v>-0.235145590585837</v>
      </c>
      <c r="K1046" s="9">
        <f t="shared" si="48"/>
        <v>0.179134832078272</v>
      </c>
      <c r="L1046" s="9">
        <f t="shared" si="50"/>
        <v>-0.254603998239477</v>
      </c>
    </row>
    <row r="1047" spans="2:12">
      <c r="B1047" s="7" t="s">
        <v>1162</v>
      </c>
      <c r="C1047" s="7" t="s">
        <v>70</v>
      </c>
      <c r="D1047" s="8">
        <v>3.95</v>
      </c>
      <c r="E1047" s="8">
        <v>2.5</v>
      </c>
      <c r="F1047" s="8">
        <v>3.75</v>
      </c>
      <c r="G1047" s="8">
        <f>VLOOKUP(B1047,'[1]06-07-2020'!$B$3:G2669,6,0)</f>
        <v>3.75</v>
      </c>
      <c r="H1047" s="9">
        <f t="shared" si="49"/>
        <v>-0.367088607594937</v>
      </c>
      <c r="I1047" s="9">
        <f t="shared" si="49"/>
        <v>0.5</v>
      </c>
      <c r="J1047" s="9">
        <f t="shared" si="48"/>
        <v>-0.0506329113924051</v>
      </c>
      <c r="K1047" s="9">
        <f t="shared" si="48"/>
        <v>0.5</v>
      </c>
      <c r="L1047" s="9">
        <f t="shared" si="50"/>
        <v>-0.0506329113924051</v>
      </c>
    </row>
    <row r="1048" spans="2:12">
      <c r="B1048" s="7" t="s">
        <v>1163</v>
      </c>
      <c r="C1048" s="7" t="s">
        <v>40</v>
      </c>
      <c r="D1048" s="8">
        <v>1655.4</v>
      </c>
      <c r="E1048" s="8">
        <v>1047.9</v>
      </c>
      <c r="F1048" s="8">
        <v>1202.95</v>
      </c>
      <c r="G1048" s="8">
        <f>VLOOKUP(B1048,'[1]06-07-2020'!$B$3:G2670,6,0)</f>
        <v>1392.5</v>
      </c>
      <c r="H1048" s="9">
        <f t="shared" si="49"/>
        <v>-0.366980790141356</v>
      </c>
      <c r="I1048" s="9">
        <f t="shared" si="49"/>
        <v>0.147962591850367</v>
      </c>
      <c r="J1048" s="9">
        <f t="shared" si="48"/>
        <v>-0.273317627159599</v>
      </c>
      <c r="K1048" s="9">
        <f t="shared" si="48"/>
        <v>0.328848172535547</v>
      </c>
      <c r="L1048" s="9">
        <f t="shared" si="50"/>
        <v>-0.158813579799444</v>
      </c>
    </row>
    <row r="1049" spans="2:12">
      <c r="B1049" s="7" t="s">
        <v>1164</v>
      </c>
      <c r="C1049" s="7" t="s">
        <v>264</v>
      </c>
      <c r="D1049" s="8">
        <v>163.5</v>
      </c>
      <c r="E1049" s="8">
        <v>103.5</v>
      </c>
      <c r="F1049" s="8">
        <v>111.95</v>
      </c>
      <c r="G1049" s="8">
        <f>VLOOKUP(B1049,'[1]06-07-2020'!$B$3:G2671,6,0)</f>
        <v>126.8</v>
      </c>
      <c r="H1049" s="9">
        <f t="shared" si="49"/>
        <v>-0.36697247706422</v>
      </c>
      <c r="I1049" s="9">
        <f t="shared" si="49"/>
        <v>0.0816425120772947</v>
      </c>
      <c r="J1049" s="9">
        <f t="shared" si="48"/>
        <v>-0.315290519877676</v>
      </c>
      <c r="K1049" s="9">
        <f t="shared" si="48"/>
        <v>0.22512077294686</v>
      </c>
      <c r="L1049" s="9">
        <f t="shared" si="50"/>
        <v>-0.224464831804281</v>
      </c>
    </row>
    <row r="1050" spans="2:12">
      <c r="B1050" s="7" t="s">
        <v>1165</v>
      </c>
      <c r="C1050" s="7" t="s">
        <v>25</v>
      </c>
      <c r="D1050" s="8">
        <v>1029.95</v>
      </c>
      <c r="E1050" s="8">
        <v>652.05</v>
      </c>
      <c r="F1050" s="8">
        <v>732.8</v>
      </c>
      <c r="G1050" s="8">
        <f>VLOOKUP(B1050,'[1]06-07-2020'!$B$3:G2672,6,0)</f>
        <v>770.45</v>
      </c>
      <c r="H1050" s="9">
        <f t="shared" si="49"/>
        <v>-0.36691101509782</v>
      </c>
      <c r="I1050" s="9">
        <f t="shared" si="49"/>
        <v>0.123840196303964</v>
      </c>
      <c r="J1050" s="9">
        <f t="shared" si="48"/>
        <v>-0.288509150929657</v>
      </c>
      <c r="K1050" s="9">
        <f t="shared" si="48"/>
        <v>0.181581167088414</v>
      </c>
      <c r="L1050" s="9">
        <f t="shared" si="50"/>
        <v>-0.251953978348464</v>
      </c>
    </row>
    <row r="1051" spans="2:12">
      <c r="B1051" s="7" t="s">
        <v>1166</v>
      </c>
      <c r="C1051" s="7" t="s">
        <v>15</v>
      </c>
      <c r="D1051" s="8">
        <v>258.4</v>
      </c>
      <c r="E1051" s="8">
        <v>163.65</v>
      </c>
      <c r="F1051" s="8">
        <v>306.75</v>
      </c>
      <c r="G1051" s="8">
        <f>VLOOKUP(B1051,'[1]06-07-2020'!$B$3:G2673,6,0)</f>
        <v>403.8</v>
      </c>
      <c r="H1051" s="9">
        <f t="shared" si="49"/>
        <v>-0.366679566563467</v>
      </c>
      <c r="I1051" s="9">
        <f t="shared" si="49"/>
        <v>0.874427131072411</v>
      </c>
      <c r="J1051" s="9">
        <f t="shared" si="48"/>
        <v>0.187113003095975</v>
      </c>
      <c r="K1051" s="9">
        <f t="shared" si="48"/>
        <v>1.46746104491292</v>
      </c>
      <c r="L1051" s="9">
        <f t="shared" si="50"/>
        <v>0.562693498452013</v>
      </c>
    </row>
    <row r="1052" spans="2:12">
      <c r="B1052" s="7" t="s">
        <v>1167</v>
      </c>
      <c r="C1052" s="7" t="s">
        <v>164</v>
      </c>
      <c r="D1052" s="8">
        <v>6</v>
      </c>
      <c r="E1052" s="8">
        <v>3.8</v>
      </c>
      <c r="F1052" s="8">
        <v>4.85</v>
      </c>
      <c r="G1052" s="8">
        <f>VLOOKUP(B1052,'[1]06-07-2020'!$B$3:G2674,6,0)</f>
        <v>6.65</v>
      </c>
      <c r="H1052" s="9">
        <f t="shared" si="49"/>
        <v>-0.366666666666667</v>
      </c>
      <c r="I1052" s="9">
        <f t="shared" si="49"/>
        <v>0.276315789473684</v>
      </c>
      <c r="J1052" s="9">
        <f t="shared" si="48"/>
        <v>-0.191666666666667</v>
      </c>
      <c r="K1052" s="9">
        <f t="shared" si="48"/>
        <v>0.75</v>
      </c>
      <c r="L1052" s="9">
        <f t="shared" si="50"/>
        <v>0.108333333333333</v>
      </c>
    </row>
    <row r="1053" spans="2:12">
      <c r="B1053" s="7" t="s">
        <v>1168</v>
      </c>
      <c r="C1053" s="7" t="s">
        <v>1169</v>
      </c>
      <c r="D1053" s="8">
        <v>141.2</v>
      </c>
      <c r="E1053" s="8">
        <v>89.45</v>
      </c>
      <c r="F1053" s="8">
        <v>117.5</v>
      </c>
      <c r="G1053" s="8">
        <f>VLOOKUP(B1053,'[1]06-07-2020'!$B$3:G2675,6,0)</f>
        <v>125.05</v>
      </c>
      <c r="H1053" s="9">
        <f t="shared" si="49"/>
        <v>-0.366501416430595</v>
      </c>
      <c r="I1053" s="9">
        <f t="shared" si="49"/>
        <v>0.313583007266629</v>
      </c>
      <c r="J1053" s="9">
        <f t="shared" si="48"/>
        <v>-0.167847025495751</v>
      </c>
      <c r="K1053" s="9">
        <f t="shared" si="48"/>
        <v>0.397987702627166</v>
      </c>
      <c r="L1053" s="9">
        <f t="shared" si="50"/>
        <v>-0.114376770538244</v>
      </c>
    </row>
    <row r="1054" spans="2:12">
      <c r="B1054" s="7" t="s">
        <v>1170</v>
      </c>
      <c r="C1054" s="7" t="s">
        <v>1151</v>
      </c>
      <c r="D1054" s="8">
        <v>62.9</v>
      </c>
      <c r="E1054" s="8">
        <v>39.85</v>
      </c>
      <c r="F1054" s="8">
        <v>100.65</v>
      </c>
      <c r="G1054" s="8">
        <f>VLOOKUP(B1054,'[1]06-07-2020'!$B$3:G2676,6,0)</f>
        <v>92.25</v>
      </c>
      <c r="H1054" s="9">
        <f t="shared" si="49"/>
        <v>-0.366454689984102</v>
      </c>
      <c r="I1054" s="9">
        <f t="shared" si="49"/>
        <v>1.52572145545797</v>
      </c>
      <c r="J1054" s="9">
        <f t="shared" si="48"/>
        <v>0.600158982511924</v>
      </c>
      <c r="K1054" s="9">
        <f t="shared" si="48"/>
        <v>1.31493099121706</v>
      </c>
      <c r="L1054" s="9">
        <f t="shared" si="50"/>
        <v>0.466613672496025</v>
      </c>
    </row>
    <row r="1055" spans="2:12">
      <c r="B1055" s="7" t="s">
        <v>1171</v>
      </c>
      <c r="C1055" s="7" t="s">
        <v>40</v>
      </c>
      <c r="D1055" s="8">
        <v>1267.1</v>
      </c>
      <c r="E1055" s="8">
        <v>803</v>
      </c>
      <c r="F1055" s="8">
        <v>1115</v>
      </c>
      <c r="G1055" s="8">
        <f>VLOOKUP(B1055,'[1]06-07-2020'!$B$3:G2677,6,0)</f>
        <v>1197.9</v>
      </c>
      <c r="H1055" s="9">
        <f t="shared" si="49"/>
        <v>-0.366269434140952</v>
      </c>
      <c r="I1055" s="9">
        <f t="shared" si="49"/>
        <v>0.38854296388543</v>
      </c>
      <c r="J1055" s="9">
        <f t="shared" si="48"/>
        <v>-0.120037881777287</v>
      </c>
      <c r="K1055" s="9">
        <f t="shared" si="48"/>
        <v>0.491780821917808</v>
      </c>
      <c r="L1055" s="9">
        <f t="shared" si="50"/>
        <v>-0.0546128955883512</v>
      </c>
    </row>
    <row r="1056" spans="2:12">
      <c r="B1056" s="7" t="s">
        <v>1172</v>
      </c>
      <c r="C1056" s="7" t="s">
        <v>56</v>
      </c>
      <c r="D1056" s="8">
        <v>7654.5</v>
      </c>
      <c r="E1056" s="8">
        <v>4851.6</v>
      </c>
      <c r="F1056" s="8">
        <v>7050.6</v>
      </c>
      <c r="G1056" s="8">
        <f>VLOOKUP(B1056,'[1]06-07-2020'!$B$3:G2678,6,0)</f>
        <v>7653.65</v>
      </c>
      <c r="H1056" s="9">
        <f t="shared" si="49"/>
        <v>-0.366176758769351</v>
      </c>
      <c r="I1056" s="9">
        <f t="shared" si="49"/>
        <v>0.453252535246104</v>
      </c>
      <c r="J1056" s="9">
        <f t="shared" si="48"/>
        <v>-0.0788947677836566</v>
      </c>
      <c r="K1056" s="9">
        <f t="shared" si="48"/>
        <v>0.577551735509935</v>
      </c>
      <c r="L1056" s="9">
        <f t="shared" si="50"/>
        <v>-0.000111045790058183</v>
      </c>
    </row>
    <row r="1057" spans="2:12">
      <c r="B1057" s="7" t="s">
        <v>1173</v>
      </c>
      <c r="C1057" s="7" t="s">
        <v>56</v>
      </c>
      <c r="D1057" s="8">
        <v>38.25</v>
      </c>
      <c r="E1057" s="8">
        <v>24.25</v>
      </c>
      <c r="F1057" s="8">
        <v>43.4</v>
      </c>
      <c r="G1057" s="8">
        <f>VLOOKUP(B1057,'[1]06-07-2020'!$B$3:G2679,6,0)</f>
        <v>50.3</v>
      </c>
      <c r="H1057" s="9">
        <f t="shared" si="49"/>
        <v>-0.366013071895425</v>
      </c>
      <c r="I1057" s="9">
        <f t="shared" si="49"/>
        <v>0.789690721649485</v>
      </c>
      <c r="J1057" s="9">
        <f t="shared" si="48"/>
        <v>0.134640522875817</v>
      </c>
      <c r="K1057" s="9">
        <f t="shared" si="48"/>
        <v>1.07422680412371</v>
      </c>
      <c r="L1057" s="9">
        <f t="shared" si="50"/>
        <v>0.315032679738562</v>
      </c>
    </row>
    <row r="1058" spans="2:12">
      <c r="B1058" s="7" t="s">
        <v>1174</v>
      </c>
      <c r="C1058" s="7" t="s">
        <v>56</v>
      </c>
      <c r="D1058" s="8">
        <v>80</v>
      </c>
      <c r="E1058" s="8">
        <v>50.75</v>
      </c>
      <c r="F1058" s="8">
        <v>73.65</v>
      </c>
      <c r="G1058" s="8">
        <f>VLOOKUP(B1058,'[1]06-07-2020'!$B$3:G2680,6,0)</f>
        <v>103.45</v>
      </c>
      <c r="H1058" s="9">
        <f t="shared" si="49"/>
        <v>-0.365625</v>
      </c>
      <c r="I1058" s="9">
        <f t="shared" si="49"/>
        <v>0.451231527093596</v>
      </c>
      <c r="J1058" s="9">
        <f t="shared" si="48"/>
        <v>-0.0793749999999999</v>
      </c>
      <c r="K1058" s="9">
        <f t="shared" si="48"/>
        <v>1.0384236453202</v>
      </c>
      <c r="L1058" s="9">
        <f t="shared" si="50"/>
        <v>0.293125</v>
      </c>
    </row>
    <row r="1059" spans="2:12">
      <c r="B1059" s="7" t="s">
        <v>1175</v>
      </c>
      <c r="C1059" s="7" t="s">
        <v>36</v>
      </c>
      <c r="D1059" s="8">
        <v>4.65</v>
      </c>
      <c r="E1059" s="8">
        <v>2.95</v>
      </c>
      <c r="F1059" s="8">
        <v>3.45</v>
      </c>
      <c r="G1059" s="8">
        <f>VLOOKUP(B1059,'[1]06-07-2020'!$B$3:G2681,6,0)</f>
        <v>3.5</v>
      </c>
      <c r="H1059" s="9">
        <f t="shared" si="49"/>
        <v>-0.365591397849462</v>
      </c>
      <c r="I1059" s="9">
        <f t="shared" si="49"/>
        <v>0.169491525423729</v>
      </c>
      <c r="J1059" s="9">
        <f t="shared" si="48"/>
        <v>-0.258064516129032</v>
      </c>
      <c r="K1059" s="9">
        <f t="shared" si="48"/>
        <v>0.186440677966102</v>
      </c>
      <c r="L1059" s="9">
        <f t="shared" si="50"/>
        <v>-0.247311827956989</v>
      </c>
    </row>
    <row r="1060" spans="2:12">
      <c r="B1060" s="7" t="s">
        <v>1176</v>
      </c>
      <c r="C1060" s="7" t="s">
        <v>76</v>
      </c>
      <c r="D1060" s="8">
        <v>1442.2</v>
      </c>
      <c r="E1060" s="8">
        <v>916.35</v>
      </c>
      <c r="F1060" s="8">
        <v>1189.95</v>
      </c>
      <c r="G1060" s="8">
        <f>VLOOKUP(B1060,'[1]06-07-2020'!$B$3:G2682,6,0)</f>
        <v>1026.75</v>
      </c>
      <c r="H1060" s="9">
        <f t="shared" si="49"/>
        <v>-0.364616558036333</v>
      </c>
      <c r="I1060" s="9">
        <f t="shared" si="49"/>
        <v>0.298575871664757</v>
      </c>
      <c r="J1060" s="9">
        <f t="shared" si="48"/>
        <v>-0.174906393010678</v>
      </c>
      <c r="K1060" s="9">
        <f t="shared" si="48"/>
        <v>0.120477983303323</v>
      </c>
      <c r="L1060" s="9">
        <f t="shared" si="50"/>
        <v>-0.288066842324227</v>
      </c>
    </row>
    <row r="1061" spans="2:12">
      <c r="B1061" s="7" t="s">
        <v>1177</v>
      </c>
      <c r="C1061" s="7" t="s">
        <v>28</v>
      </c>
      <c r="D1061" s="8">
        <v>8.65</v>
      </c>
      <c r="E1061" s="8">
        <v>5.5</v>
      </c>
      <c r="F1061" s="8">
        <v>6.3</v>
      </c>
      <c r="G1061" s="8">
        <f>VLOOKUP(B1061,'[1]06-07-2020'!$B$3:G2683,6,0)</f>
        <v>10.25</v>
      </c>
      <c r="H1061" s="9">
        <f t="shared" si="49"/>
        <v>-0.364161849710983</v>
      </c>
      <c r="I1061" s="9">
        <f t="shared" si="49"/>
        <v>0.145454545454545</v>
      </c>
      <c r="J1061" s="9">
        <f t="shared" si="48"/>
        <v>-0.271676300578035</v>
      </c>
      <c r="K1061" s="9">
        <f t="shared" si="48"/>
        <v>0.863636363636364</v>
      </c>
      <c r="L1061" s="9">
        <f t="shared" si="50"/>
        <v>0.184971098265896</v>
      </c>
    </row>
    <row r="1062" spans="2:12">
      <c r="B1062" s="7" t="s">
        <v>1178</v>
      </c>
      <c r="C1062" s="7" t="s">
        <v>54</v>
      </c>
      <c r="D1062" s="8">
        <v>95.35</v>
      </c>
      <c r="E1062" s="8">
        <v>60.7</v>
      </c>
      <c r="F1062" s="8">
        <v>87.05</v>
      </c>
      <c r="G1062" s="8">
        <f>VLOOKUP(B1062,'[1]06-07-2020'!$B$3:G2684,6,0)</f>
        <v>86.95</v>
      </c>
      <c r="H1062" s="9">
        <f t="shared" si="49"/>
        <v>-0.363398007341374</v>
      </c>
      <c r="I1062" s="9">
        <f t="shared" si="49"/>
        <v>0.434102141680395</v>
      </c>
      <c r="J1062" s="9">
        <f t="shared" si="48"/>
        <v>-0.0870477189302569</v>
      </c>
      <c r="K1062" s="9">
        <f t="shared" si="48"/>
        <v>0.432454695222405</v>
      </c>
      <c r="L1062" s="9">
        <f t="shared" si="50"/>
        <v>-0.0880964866282118</v>
      </c>
    </row>
    <row r="1063" spans="2:12">
      <c r="B1063" s="7" t="s">
        <v>1179</v>
      </c>
      <c r="C1063" s="7" t="s">
        <v>430</v>
      </c>
      <c r="D1063" s="8">
        <v>179.45</v>
      </c>
      <c r="E1063" s="8">
        <v>114.25</v>
      </c>
      <c r="F1063" s="8">
        <v>134</v>
      </c>
      <c r="G1063" s="8">
        <f>VLOOKUP(B1063,'[1]06-07-2020'!$B$3:G2685,6,0)</f>
        <v>157.55</v>
      </c>
      <c r="H1063" s="9">
        <f t="shared" si="49"/>
        <v>-0.363332404569518</v>
      </c>
      <c r="I1063" s="9">
        <f t="shared" si="49"/>
        <v>0.172866520787746</v>
      </c>
      <c r="J1063" s="9">
        <f t="shared" si="48"/>
        <v>-0.25327389244915</v>
      </c>
      <c r="K1063" s="9">
        <f t="shared" si="48"/>
        <v>0.378993435448578</v>
      </c>
      <c r="L1063" s="9">
        <f t="shared" si="50"/>
        <v>-0.122039565338534</v>
      </c>
    </row>
    <row r="1064" spans="2:12">
      <c r="B1064" s="7" t="s">
        <v>1180</v>
      </c>
      <c r="C1064" s="7" t="s">
        <v>415</v>
      </c>
      <c r="D1064" s="8">
        <v>7043.3</v>
      </c>
      <c r="E1064" s="8">
        <v>4486.45</v>
      </c>
      <c r="F1064" s="8">
        <v>5746.2</v>
      </c>
      <c r="G1064" s="8">
        <f>VLOOKUP(B1064,'[1]06-07-2020'!$B$3:G2686,6,0)</f>
        <v>6123.6</v>
      </c>
      <c r="H1064" s="9">
        <f t="shared" si="49"/>
        <v>-0.363018755412946</v>
      </c>
      <c r="I1064" s="9">
        <f t="shared" si="49"/>
        <v>0.280789934135007</v>
      </c>
      <c r="J1064" s="9">
        <f t="shared" si="48"/>
        <v>-0.184160833700112</v>
      </c>
      <c r="K1064" s="9">
        <f t="shared" si="48"/>
        <v>0.364909895351559</v>
      </c>
      <c r="L1064" s="9">
        <f t="shared" si="50"/>
        <v>-0.130577996109778</v>
      </c>
    </row>
    <row r="1065" spans="2:12">
      <c r="B1065" s="7" t="s">
        <v>1181</v>
      </c>
      <c r="C1065" s="7" t="s">
        <v>34</v>
      </c>
      <c r="D1065" s="8">
        <v>539.9</v>
      </c>
      <c r="E1065" s="8">
        <v>344.75</v>
      </c>
      <c r="F1065" s="8">
        <v>291.05</v>
      </c>
      <c r="G1065" s="8">
        <f>VLOOKUP(B1065,'[1]06-07-2020'!$B$3:G2687,6,0)</f>
        <v>311.5</v>
      </c>
      <c r="H1065" s="9">
        <f t="shared" si="49"/>
        <v>-0.361455825152806</v>
      </c>
      <c r="I1065" s="9">
        <f t="shared" si="49"/>
        <v>-0.155765047135605</v>
      </c>
      <c r="J1065" s="9">
        <f t="shared" si="48"/>
        <v>-0.460918688646046</v>
      </c>
      <c r="K1065" s="9">
        <f t="shared" si="48"/>
        <v>-0.0964467005076142</v>
      </c>
      <c r="L1065" s="9">
        <f t="shared" si="50"/>
        <v>-0.423041303945175</v>
      </c>
    </row>
    <row r="1066" spans="2:12">
      <c r="B1066" s="7" t="s">
        <v>1182</v>
      </c>
      <c r="C1066" s="7" t="s">
        <v>54</v>
      </c>
      <c r="D1066" s="8">
        <v>495.3</v>
      </c>
      <c r="E1066" s="8">
        <v>316.3</v>
      </c>
      <c r="F1066" s="8">
        <v>373.95</v>
      </c>
      <c r="G1066" s="8">
        <f>VLOOKUP(B1066,'[1]06-07-2020'!$B$3:G2688,6,0)</f>
        <v>378.95</v>
      </c>
      <c r="H1066" s="9">
        <f t="shared" si="49"/>
        <v>-0.361397133050676</v>
      </c>
      <c r="I1066" s="9">
        <f t="shared" si="49"/>
        <v>0.182263673727474</v>
      </c>
      <c r="J1066" s="9">
        <f t="shared" si="48"/>
        <v>-0.245003028467595</v>
      </c>
      <c r="K1066" s="9">
        <f t="shared" si="48"/>
        <v>0.198071451153968</v>
      </c>
      <c r="L1066" s="9">
        <f t="shared" si="50"/>
        <v>-0.23490813648294</v>
      </c>
    </row>
    <row r="1067" spans="2:12">
      <c r="B1067" s="7" t="s">
        <v>1183</v>
      </c>
      <c r="C1067" s="7" t="s">
        <v>58</v>
      </c>
      <c r="D1067" s="8">
        <v>23.4</v>
      </c>
      <c r="E1067" s="8">
        <v>14.95</v>
      </c>
      <c r="F1067" s="8">
        <v>22.85</v>
      </c>
      <c r="G1067" s="8">
        <f>VLOOKUP(B1067,'[1]06-07-2020'!$B$3:G2689,6,0)</f>
        <v>20.5</v>
      </c>
      <c r="H1067" s="9">
        <f t="shared" si="49"/>
        <v>-0.361111111111111</v>
      </c>
      <c r="I1067" s="9">
        <f t="shared" si="49"/>
        <v>0.528428093645485</v>
      </c>
      <c r="J1067" s="9">
        <f t="shared" si="48"/>
        <v>-0.0235042735042734</v>
      </c>
      <c r="K1067" s="9">
        <f t="shared" si="48"/>
        <v>0.37123745819398</v>
      </c>
      <c r="L1067" s="9">
        <f t="shared" si="50"/>
        <v>-0.123931623931624</v>
      </c>
    </row>
    <row r="1068" spans="2:12">
      <c r="B1068" s="7" t="s">
        <v>1184</v>
      </c>
      <c r="C1068" s="7" t="s">
        <v>60</v>
      </c>
      <c r="D1068" s="8">
        <v>21.25</v>
      </c>
      <c r="E1068" s="8">
        <v>13.6</v>
      </c>
      <c r="F1068" s="8">
        <v>18.9</v>
      </c>
      <c r="G1068" s="8">
        <f>VLOOKUP(B1068,'[1]06-07-2020'!$B$3:G2690,6,0)</f>
        <v>18.5</v>
      </c>
      <c r="H1068" s="9">
        <f t="shared" si="49"/>
        <v>-0.36</v>
      </c>
      <c r="I1068" s="9">
        <f t="shared" si="49"/>
        <v>0.389705882352941</v>
      </c>
      <c r="J1068" s="9">
        <f t="shared" si="48"/>
        <v>-0.110588235294118</v>
      </c>
      <c r="K1068" s="9">
        <f t="shared" si="48"/>
        <v>0.360294117647059</v>
      </c>
      <c r="L1068" s="9">
        <f t="shared" si="50"/>
        <v>-0.129411764705882</v>
      </c>
    </row>
    <row r="1069" spans="2:12">
      <c r="B1069" s="7" t="s">
        <v>1185</v>
      </c>
      <c r="C1069" s="7" t="s">
        <v>86</v>
      </c>
      <c r="D1069" s="8">
        <v>22.5</v>
      </c>
      <c r="E1069" s="8">
        <v>14.4</v>
      </c>
      <c r="F1069" s="8">
        <v>21.3</v>
      </c>
      <c r="G1069" s="8">
        <f>VLOOKUP(B1069,'[1]06-07-2020'!$B$3:G2691,6,0)</f>
        <v>18.05</v>
      </c>
      <c r="H1069" s="9">
        <f t="shared" si="49"/>
        <v>-0.36</v>
      </c>
      <c r="I1069" s="9">
        <f t="shared" si="49"/>
        <v>0.479166666666667</v>
      </c>
      <c r="J1069" s="9">
        <f t="shared" si="48"/>
        <v>-0.0533333333333333</v>
      </c>
      <c r="K1069" s="9">
        <f t="shared" si="48"/>
        <v>0.253472222222222</v>
      </c>
      <c r="L1069" s="9">
        <f t="shared" si="50"/>
        <v>-0.197777777777778</v>
      </c>
    </row>
    <row r="1070" spans="2:12">
      <c r="B1070" s="7" t="s">
        <v>1186</v>
      </c>
      <c r="C1070" s="7" t="s">
        <v>25</v>
      </c>
      <c r="D1070" s="8">
        <v>93.35</v>
      </c>
      <c r="E1070" s="8">
        <v>59.75</v>
      </c>
      <c r="F1070" s="8">
        <v>67.95</v>
      </c>
      <c r="G1070" s="8">
        <f>VLOOKUP(B1070,'[1]06-07-2020'!$B$3:G2692,6,0)</f>
        <v>83.95</v>
      </c>
      <c r="H1070" s="9">
        <f t="shared" si="49"/>
        <v>-0.359935725763256</v>
      </c>
      <c r="I1070" s="9">
        <f t="shared" si="49"/>
        <v>0.137238493723849</v>
      </c>
      <c r="J1070" s="9">
        <f t="shared" si="48"/>
        <v>-0.272094268880557</v>
      </c>
      <c r="K1070" s="9">
        <f t="shared" si="48"/>
        <v>0.405020920502092</v>
      </c>
      <c r="L1070" s="9">
        <f t="shared" si="50"/>
        <v>-0.100696304231387</v>
      </c>
    </row>
    <row r="1071" spans="2:12">
      <c r="B1071" s="7" t="s">
        <v>1187</v>
      </c>
      <c r="C1071" s="7" t="s">
        <v>81</v>
      </c>
      <c r="D1071" s="8">
        <v>6.4</v>
      </c>
      <c r="E1071" s="8">
        <v>4.1</v>
      </c>
      <c r="F1071" s="8">
        <v>6.65</v>
      </c>
      <c r="G1071" s="8">
        <f>VLOOKUP(B1071,'[1]06-07-2020'!$B$3:G2693,6,0)</f>
        <v>6.4</v>
      </c>
      <c r="H1071" s="9">
        <f t="shared" si="49"/>
        <v>-0.359375</v>
      </c>
      <c r="I1071" s="9">
        <f t="shared" si="49"/>
        <v>0.621951219512195</v>
      </c>
      <c r="J1071" s="9">
        <f t="shared" si="48"/>
        <v>0.0390625</v>
      </c>
      <c r="K1071" s="9">
        <f t="shared" si="48"/>
        <v>0.560975609756098</v>
      </c>
      <c r="L1071" s="9">
        <f t="shared" si="50"/>
        <v>0</v>
      </c>
    </row>
    <row r="1072" spans="2:12">
      <c r="B1072" s="7" t="s">
        <v>1188</v>
      </c>
      <c r="C1072" s="7" t="s">
        <v>13</v>
      </c>
      <c r="D1072" s="8">
        <v>75.65</v>
      </c>
      <c r="E1072" s="8">
        <v>48.5</v>
      </c>
      <c r="F1072" s="8">
        <v>61.1</v>
      </c>
      <c r="G1072" s="8">
        <f>VLOOKUP(B1072,'[1]06-07-2020'!$B$3:G2694,6,0)</f>
        <v>70.9</v>
      </c>
      <c r="H1072" s="9">
        <f t="shared" si="49"/>
        <v>-0.358889623265036</v>
      </c>
      <c r="I1072" s="9">
        <f t="shared" si="49"/>
        <v>0.25979381443299</v>
      </c>
      <c r="J1072" s="9">
        <f t="shared" si="48"/>
        <v>-0.192333113020489</v>
      </c>
      <c r="K1072" s="9">
        <f t="shared" si="48"/>
        <v>0.461855670103093</v>
      </c>
      <c r="L1072" s="9">
        <f t="shared" si="50"/>
        <v>-0.0627891606080634</v>
      </c>
    </row>
    <row r="1073" spans="2:12">
      <c r="B1073" s="7" t="s">
        <v>1189</v>
      </c>
      <c r="C1073" s="7" t="s">
        <v>128</v>
      </c>
      <c r="D1073" s="8">
        <v>60.9</v>
      </c>
      <c r="E1073" s="8">
        <v>39.05</v>
      </c>
      <c r="F1073" s="8">
        <v>57.05</v>
      </c>
      <c r="G1073" s="8">
        <f>VLOOKUP(B1073,'[1]06-07-2020'!$B$3:G2695,6,0)</f>
        <v>64.8</v>
      </c>
      <c r="H1073" s="9">
        <f t="shared" si="49"/>
        <v>-0.358784893267652</v>
      </c>
      <c r="I1073" s="9">
        <f t="shared" si="49"/>
        <v>0.460947503201024</v>
      </c>
      <c r="J1073" s="9">
        <f t="shared" si="48"/>
        <v>-0.0632183908045977</v>
      </c>
      <c r="K1073" s="9">
        <f t="shared" si="48"/>
        <v>0.659411011523688</v>
      </c>
      <c r="L1073" s="9">
        <f t="shared" si="50"/>
        <v>0.0640394088669951</v>
      </c>
    </row>
    <row r="1074" spans="2:12">
      <c r="B1074" s="7" t="s">
        <v>1190</v>
      </c>
      <c r="C1074" s="7" t="s">
        <v>305</v>
      </c>
      <c r="D1074" s="8">
        <v>1470.3</v>
      </c>
      <c r="E1074" s="8">
        <v>943.4</v>
      </c>
      <c r="F1074" s="8">
        <v>1581.7</v>
      </c>
      <c r="G1074" s="8">
        <f>VLOOKUP(B1074,'[1]06-07-2020'!$B$3:G2696,6,0)</f>
        <v>1851.8</v>
      </c>
      <c r="H1074" s="9">
        <f t="shared" si="49"/>
        <v>-0.358362238998844</v>
      </c>
      <c r="I1074" s="9">
        <f t="shared" si="49"/>
        <v>0.676595293618826</v>
      </c>
      <c r="J1074" s="9">
        <f t="shared" si="48"/>
        <v>0.0757668503026594</v>
      </c>
      <c r="K1074" s="9">
        <f t="shared" si="48"/>
        <v>0.962900148399406</v>
      </c>
      <c r="L1074" s="9">
        <f t="shared" si="50"/>
        <v>0.259470856287832</v>
      </c>
    </row>
    <row r="1075" spans="2:12">
      <c r="B1075" s="7" t="s">
        <v>1191</v>
      </c>
      <c r="C1075" s="7" t="s">
        <v>97</v>
      </c>
      <c r="D1075" s="8">
        <v>198.3</v>
      </c>
      <c r="E1075" s="8">
        <v>127.35</v>
      </c>
      <c r="F1075" s="8">
        <v>173.65</v>
      </c>
      <c r="G1075" s="8">
        <f>VLOOKUP(B1075,'[1]06-07-2020'!$B$3:G2697,6,0)</f>
        <v>183</v>
      </c>
      <c r="H1075" s="9">
        <f t="shared" si="49"/>
        <v>-0.357791225416036</v>
      </c>
      <c r="I1075" s="9">
        <f t="shared" si="49"/>
        <v>0.363564978405968</v>
      </c>
      <c r="J1075" s="9">
        <f t="shared" si="48"/>
        <v>-0.124306606152295</v>
      </c>
      <c r="K1075" s="9">
        <f t="shared" si="48"/>
        <v>0.43698468786808</v>
      </c>
      <c r="L1075" s="9">
        <f t="shared" si="50"/>
        <v>-0.0771558245083208</v>
      </c>
    </row>
    <row r="1076" spans="2:12">
      <c r="B1076" s="7" t="s">
        <v>1192</v>
      </c>
      <c r="C1076" s="7" t="s">
        <v>81</v>
      </c>
      <c r="D1076" s="8">
        <v>2.1</v>
      </c>
      <c r="E1076" s="8">
        <v>1.35</v>
      </c>
      <c r="F1076" s="8">
        <v>2</v>
      </c>
      <c r="G1076" s="8">
        <f>VLOOKUP(B1076,'[1]06-07-2020'!$B$3:G2698,6,0)</f>
        <v>3.4</v>
      </c>
      <c r="H1076" s="9">
        <f t="shared" si="49"/>
        <v>-0.357142857142857</v>
      </c>
      <c r="I1076" s="9">
        <f t="shared" si="49"/>
        <v>0.481481481481481</v>
      </c>
      <c r="J1076" s="9">
        <f t="shared" si="48"/>
        <v>-0.0476190476190477</v>
      </c>
      <c r="K1076" s="9">
        <f t="shared" si="48"/>
        <v>1.51851851851852</v>
      </c>
      <c r="L1076" s="9">
        <f t="shared" si="50"/>
        <v>0.619047619047619</v>
      </c>
    </row>
    <row r="1077" spans="2:12">
      <c r="B1077" s="7" t="s">
        <v>1193</v>
      </c>
      <c r="C1077" s="7" t="s">
        <v>231</v>
      </c>
      <c r="D1077" s="8">
        <v>36.55</v>
      </c>
      <c r="E1077" s="8">
        <v>23.5</v>
      </c>
      <c r="F1077" s="8">
        <v>26.75</v>
      </c>
      <c r="G1077" s="8">
        <f>VLOOKUP(B1077,'[1]06-07-2020'!$B$3:G2699,6,0)</f>
        <v>33.75</v>
      </c>
      <c r="H1077" s="9">
        <f t="shared" si="49"/>
        <v>-0.357045143638851</v>
      </c>
      <c r="I1077" s="9">
        <f t="shared" si="49"/>
        <v>0.138297872340426</v>
      </c>
      <c r="J1077" s="9">
        <f t="shared" si="48"/>
        <v>-0.26812585499316</v>
      </c>
      <c r="K1077" s="9">
        <f t="shared" si="48"/>
        <v>0.436170212765957</v>
      </c>
      <c r="L1077" s="9">
        <f t="shared" si="50"/>
        <v>-0.0766073871409028</v>
      </c>
    </row>
    <row r="1078" spans="2:12">
      <c r="B1078" s="7" t="s">
        <v>1194</v>
      </c>
      <c r="C1078" s="7" t="s">
        <v>36</v>
      </c>
      <c r="D1078" s="8">
        <v>1269</v>
      </c>
      <c r="E1078" s="8">
        <v>816.1</v>
      </c>
      <c r="F1078" s="8">
        <v>990.95</v>
      </c>
      <c r="G1078" s="8">
        <f>VLOOKUP(B1078,'[1]06-07-2020'!$B$3:G2700,6,0)</f>
        <v>1014.2</v>
      </c>
      <c r="H1078" s="9">
        <f t="shared" si="49"/>
        <v>-0.356895193065406</v>
      </c>
      <c r="I1078" s="9">
        <f t="shared" si="49"/>
        <v>0.214250704570518</v>
      </c>
      <c r="J1078" s="9">
        <f t="shared" si="48"/>
        <v>-0.219109535066982</v>
      </c>
      <c r="K1078" s="9">
        <f t="shared" si="48"/>
        <v>0.242739860311236</v>
      </c>
      <c r="L1078" s="9">
        <f t="shared" si="50"/>
        <v>-0.200788022064618</v>
      </c>
    </row>
    <row r="1079" spans="2:12">
      <c r="B1079" s="7" t="s">
        <v>1195</v>
      </c>
      <c r="C1079" s="7" t="s">
        <v>143</v>
      </c>
      <c r="D1079" s="8">
        <v>1524.45</v>
      </c>
      <c r="E1079" s="8">
        <v>980.75</v>
      </c>
      <c r="F1079" s="8">
        <v>1272.15</v>
      </c>
      <c r="G1079" s="8">
        <f>VLOOKUP(B1079,'[1]06-07-2020'!$B$3:G2701,6,0)</f>
        <v>1211</v>
      </c>
      <c r="H1079" s="9">
        <f t="shared" si="49"/>
        <v>-0.356653219193808</v>
      </c>
      <c r="I1079" s="9">
        <f t="shared" si="49"/>
        <v>0.297119551363752</v>
      </c>
      <c r="J1079" s="9">
        <f t="shared" si="48"/>
        <v>-0.165502312309357</v>
      </c>
      <c r="K1079" s="9">
        <f t="shared" si="48"/>
        <v>0.234769309202141</v>
      </c>
      <c r="L1079" s="9">
        <f t="shared" si="50"/>
        <v>-0.205615139886516</v>
      </c>
    </row>
    <row r="1080" spans="2:12">
      <c r="B1080" s="7" t="s">
        <v>1196</v>
      </c>
      <c r="C1080" s="7" t="s">
        <v>362</v>
      </c>
      <c r="D1080" s="8">
        <v>65.05</v>
      </c>
      <c r="E1080" s="8">
        <v>41.85</v>
      </c>
      <c r="F1080" s="8">
        <v>47.1</v>
      </c>
      <c r="G1080" s="8">
        <f>VLOOKUP(B1080,'[1]06-07-2020'!$B$3:G2702,6,0)</f>
        <v>72.9</v>
      </c>
      <c r="H1080" s="9">
        <f t="shared" si="49"/>
        <v>-0.356648731744812</v>
      </c>
      <c r="I1080" s="9">
        <f t="shared" si="49"/>
        <v>0.125448028673835</v>
      </c>
      <c r="J1080" s="9">
        <f t="shared" si="48"/>
        <v>-0.275941583397387</v>
      </c>
      <c r="K1080" s="9">
        <f t="shared" si="48"/>
        <v>0.741935483870968</v>
      </c>
      <c r="L1080" s="9">
        <f t="shared" si="50"/>
        <v>0.120676402767102</v>
      </c>
    </row>
    <row r="1081" spans="2:12">
      <c r="B1081" s="7" t="s">
        <v>1197</v>
      </c>
      <c r="C1081" s="7" t="s">
        <v>21</v>
      </c>
      <c r="D1081" s="8">
        <v>4.35</v>
      </c>
      <c r="E1081" s="8">
        <v>2.8</v>
      </c>
      <c r="F1081" s="8">
        <v>3.7</v>
      </c>
      <c r="G1081" s="8">
        <f>VLOOKUP(B1081,'[1]06-07-2020'!$B$3:G2703,6,0)</f>
        <v>4.25</v>
      </c>
      <c r="H1081" s="9">
        <f t="shared" si="49"/>
        <v>-0.35632183908046</v>
      </c>
      <c r="I1081" s="9">
        <f t="shared" si="49"/>
        <v>0.321428571428572</v>
      </c>
      <c r="J1081" s="9">
        <f t="shared" si="48"/>
        <v>-0.149425287356322</v>
      </c>
      <c r="K1081" s="9">
        <f t="shared" si="48"/>
        <v>0.517857142857143</v>
      </c>
      <c r="L1081" s="9">
        <f t="shared" si="50"/>
        <v>-0.0229885057471264</v>
      </c>
    </row>
    <row r="1082" spans="2:12">
      <c r="B1082" s="7" t="s">
        <v>1198</v>
      </c>
      <c r="C1082" s="7" t="s">
        <v>58</v>
      </c>
      <c r="D1082" s="8">
        <v>1473.65</v>
      </c>
      <c r="E1082" s="8">
        <v>949.95</v>
      </c>
      <c r="F1082" s="8">
        <v>1373.2</v>
      </c>
      <c r="G1082" s="8">
        <f>VLOOKUP(B1082,'[1]06-07-2020'!$B$3:G2704,6,0)</f>
        <v>1467.65</v>
      </c>
      <c r="H1082" s="9">
        <f t="shared" si="49"/>
        <v>-0.35537610694534</v>
      </c>
      <c r="I1082" s="9">
        <f t="shared" si="49"/>
        <v>0.445549765777146</v>
      </c>
      <c r="J1082" s="9">
        <f t="shared" si="48"/>
        <v>-0.0681640823804839</v>
      </c>
      <c r="K1082" s="9">
        <f t="shared" si="48"/>
        <v>0.544976051371125</v>
      </c>
      <c r="L1082" s="9">
        <f t="shared" si="50"/>
        <v>-0.00407152308892885</v>
      </c>
    </row>
    <row r="1083" spans="2:12">
      <c r="B1083" s="7" t="s">
        <v>1199</v>
      </c>
      <c r="C1083" s="7" t="s">
        <v>143</v>
      </c>
      <c r="D1083" s="8">
        <v>11.4</v>
      </c>
      <c r="E1083" s="8">
        <v>7.35</v>
      </c>
      <c r="F1083" s="8">
        <v>12.45</v>
      </c>
      <c r="G1083" s="8">
        <f>VLOOKUP(B1083,'[1]06-07-2020'!$B$3:G2705,6,0)</f>
        <v>12.7</v>
      </c>
      <c r="H1083" s="9">
        <f t="shared" si="49"/>
        <v>-0.355263157894737</v>
      </c>
      <c r="I1083" s="9">
        <f t="shared" si="49"/>
        <v>0.693877551020408</v>
      </c>
      <c r="J1083" s="9">
        <f t="shared" si="48"/>
        <v>0.0921052631578946</v>
      </c>
      <c r="K1083" s="9">
        <f t="shared" si="48"/>
        <v>0.727891156462585</v>
      </c>
      <c r="L1083" s="9">
        <f t="shared" si="50"/>
        <v>0.114035087719298</v>
      </c>
    </row>
    <row r="1084" spans="2:12">
      <c r="B1084" s="7" t="s">
        <v>1200</v>
      </c>
      <c r="C1084" s="7" t="s">
        <v>190</v>
      </c>
      <c r="D1084" s="8">
        <v>430.75</v>
      </c>
      <c r="E1084" s="8">
        <v>277.95</v>
      </c>
      <c r="F1084" s="8">
        <v>446.8</v>
      </c>
      <c r="G1084" s="8">
        <f>VLOOKUP(B1084,'[1]06-07-2020'!$B$3:G2706,6,0)</f>
        <v>384.7</v>
      </c>
      <c r="H1084" s="9">
        <f t="shared" si="49"/>
        <v>-0.354730121880441</v>
      </c>
      <c r="I1084" s="9">
        <f t="shared" si="49"/>
        <v>0.607483360316604</v>
      </c>
      <c r="J1084" s="9">
        <f t="shared" si="48"/>
        <v>0.0372605919907139</v>
      </c>
      <c r="K1084" s="9">
        <f t="shared" si="48"/>
        <v>0.384061881633387</v>
      </c>
      <c r="L1084" s="9">
        <f t="shared" si="50"/>
        <v>-0.106906558328497</v>
      </c>
    </row>
    <row r="1085" spans="2:12">
      <c r="B1085" s="7" t="s">
        <v>1201</v>
      </c>
      <c r="C1085" s="7" t="s">
        <v>15</v>
      </c>
      <c r="D1085" s="8">
        <v>111.7</v>
      </c>
      <c r="E1085" s="8">
        <v>72.1</v>
      </c>
      <c r="F1085" s="8">
        <v>104.85</v>
      </c>
      <c r="G1085" s="8">
        <f>VLOOKUP(B1085,'[1]06-07-2020'!$B$3:G2707,6,0)</f>
        <v>129.35</v>
      </c>
      <c r="H1085" s="9">
        <f t="shared" si="49"/>
        <v>-0.354521038495971</v>
      </c>
      <c r="I1085" s="9">
        <f t="shared" si="49"/>
        <v>0.454230235783634</v>
      </c>
      <c r="J1085" s="9">
        <f t="shared" si="48"/>
        <v>-0.0613249776186214</v>
      </c>
      <c r="K1085" s="9">
        <f t="shared" si="48"/>
        <v>0.794036061026352</v>
      </c>
      <c r="L1085" s="9">
        <f t="shared" si="50"/>
        <v>0.158012533572068</v>
      </c>
    </row>
    <row r="1086" spans="2:12">
      <c r="B1086" s="7" t="s">
        <v>1202</v>
      </c>
      <c r="C1086" s="7" t="s">
        <v>291</v>
      </c>
      <c r="D1086" s="8">
        <v>232.7</v>
      </c>
      <c r="E1086" s="8">
        <v>150.25</v>
      </c>
      <c r="F1086" s="8">
        <v>235.9</v>
      </c>
      <c r="G1086" s="8">
        <f>VLOOKUP(B1086,'[1]06-07-2020'!$B$3:G2708,6,0)</f>
        <v>272</v>
      </c>
      <c r="H1086" s="9">
        <f t="shared" si="49"/>
        <v>-0.35431886549205</v>
      </c>
      <c r="I1086" s="9">
        <f t="shared" si="49"/>
        <v>0.570049916805324</v>
      </c>
      <c r="J1086" s="9">
        <f t="shared" si="48"/>
        <v>0.0137516115169747</v>
      </c>
      <c r="K1086" s="9">
        <f t="shared" si="48"/>
        <v>0.810316139767055</v>
      </c>
      <c r="L1086" s="9">
        <f t="shared" si="50"/>
        <v>0.168886978942845</v>
      </c>
    </row>
    <row r="1087" spans="2:12">
      <c r="B1087" s="7" t="s">
        <v>1203</v>
      </c>
      <c r="C1087" s="7" t="s">
        <v>23</v>
      </c>
      <c r="D1087" s="8">
        <v>8.05</v>
      </c>
      <c r="E1087" s="8">
        <v>5.2</v>
      </c>
      <c r="F1087" s="8">
        <v>6.05</v>
      </c>
      <c r="G1087" s="8">
        <f>VLOOKUP(B1087,'[1]06-07-2020'!$B$3:G2709,6,0)</f>
        <v>7.05</v>
      </c>
      <c r="H1087" s="9">
        <f t="shared" si="49"/>
        <v>-0.354037267080745</v>
      </c>
      <c r="I1087" s="9">
        <f t="shared" si="49"/>
        <v>0.163461538461538</v>
      </c>
      <c r="J1087" s="9">
        <f t="shared" si="48"/>
        <v>-0.248447204968944</v>
      </c>
      <c r="K1087" s="9">
        <f t="shared" si="48"/>
        <v>0.355769230769231</v>
      </c>
      <c r="L1087" s="9">
        <f t="shared" si="50"/>
        <v>-0.124223602484472</v>
      </c>
    </row>
    <row r="1088" spans="2:12">
      <c r="B1088" s="7" t="s">
        <v>1204</v>
      </c>
      <c r="C1088" s="7" t="s">
        <v>58</v>
      </c>
      <c r="D1088" s="8">
        <v>90.85</v>
      </c>
      <c r="E1088" s="8">
        <v>58.7</v>
      </c>
      <c r="F1088" s="8">
        <v>73.2</v>
      </c>
      <c r="G1088" s="8">
        <f>VLOOKUP(B1088,'[1]06-07-2020'!$B$3:G2710,6,0)</f>
        <v>75.2</v>
      </c>
      <c r="H1088" s="9">
        <f t="shared" si="49"/>
        <v>-0.353880022014309</v>
      </c>
      <c r="I1088" s="9">
        <f t="shared" si="49"/>
        <v>0.247018739352641</v>
      </c>
      <c r="J1088" s="9">
        <f t="shared" si="48"/>
        <v>-0.194276279581728</v>
      </c>
      <c r="K1088" s="9">
        <f t="shared" si="48"/>
        <v>0.281090289608177</v>
      </c>
      <c r="L1088" s="9">
        <f t="shared" si="50"/>
        <v>-0.172261970280682</v>
      </c>
    </row>
    <row r="1089" spans="2:12">
      <c r="B1089" s="7" t="s">
        <v>1205</v>
      </c>
      <c r="C1089" s="7" t="s">
        <v>34</v>
      </c>
      <c r="D1089" s="8">
        <v>946.2</v>
      </c>
      <c r="E1089" s="8">
        <v>612.05</v>
      </c>
      <c r="F1089" s="8">
        <v>743.7</v>
      </c>
      <c r="G1089" s="8">
        <f>VLOOKUP(B1089,'[1]06-07-2020'!$B$3:G2711,6,0)</f>
        <v>759.75</v>
      </c>
      <c r="H1089" s="9">
        <f t="shared" si="49"/>
        <v>-0.353149439864722</v>
      </c>
      <c r="I1089" s="9">
        <f t="shared" si="49"/>
        <v>0.215096805816518</v>
      </c>
      <c r="J1089" s="9">
        <f t="shared" si="48"/>
        <v>-0.214013950538998</v>
      </c>
      <c r="K1089" s="9">
        <f t="shared" si="48"/>
        <v>0.241320153582224</v>
      </c>
      <c r="L1089" s="9">
        <f t="shared" si="50"/>
        <v>-0.197051363348129</v>
      </c>
    </row>
    <row r="1090" spans="2:12">
      <c r="B1090" s="7" t="s">
        <v>1206</v>
      </c>
      <c r="C1090" s="7" t="s">
        <v>25</v>
      </c>
      <c r="D1090" s="8">
        <v>3243.15</v>
      </c>
      <c r="E1090" s="8">
        <v>2098.2</v>
      </c>
      <c r="F1090" s="8">
        <v>4266.45</v>
      </c>
      <c r="G1090" s="8">
        <f>VLOOKUP(B1090,'[1]06-07-2020'!$B$3:G2712,6,0)</f>
        <v>4228.45</v>
      </c>
      <c r="H1090" s="9">
        <f t="shared" si="49"/>
        <v>-0.353036399796494</v>
      </c>
      <c r="I1090" s="9">
        <f t="shared" si="49"/>
        <v>1.03338575922219</v>
      </c>
      <c r="J1090" s="9">
        <f t="shared" si="48"/>
        <v>0.315526571388927</v>
      </c>
      <c r="K1090" s="9">
        <f t="shared" si="48"/>
        <v>1.01527499761701</v>
      </c>
      <c r="L1090" s="9">
        <f t="shared" si="50"/>
        <v>0.303809567858409</v>
      </c>
    </row>
    <row r="1091" spans="2:12">
      <c r="B1091" s="7" t="s">
        <v>1207</v>
      </c>
      <c r="C1091" s="7" t="s">
        <v>21</v>
      </c>
      <c r="D1091" s="8">
        <v>1293.55</v>
      </c>
      <c r="E1091" s="8">
        <v>838.4</v>
      </c>
      <c r="F1091" s="8">
        <v>925</v>
      </c>
      <c r="G1091" s="8">
        <f>VLOOKUP(B1091,'[1]06-07-2020'!$B$3:G2713,6,0)</f>
        <v>1049.8</v>
      </c>
      <c r="H1091" s="9">
        <f t="shared" si="49"/>
        <v>-0.351861157280352</v>
      </c>
      <c r="I1091" s="9">
        <f t="shared" si="49"/>
        <v>0.103291984732824</v>
      </c>
      <c r="J1091" s="9">
        <f t="shared" si="48"/>
        <v>-0.284913609833404</v>
      </c>
      <c r="K1091" s="9">
        <f t="shared" si="48"/>
        <v>0.252146946564885</v>
      </c>
      <c r="L1091" s="9">
        <f t="shared" si="50"/>
        <v>-0.188434927138495</v>
      </c>
    </row>
    <row r="1092" spans="2:12">
      <c r="B1092" s="7" t="s">
        <v>1208</v>
      </c>
      <c r="C1092" s="7" t="s">
        <v>60</v>
      </c>
      <c r="D1092" s="8">
        <v>10.8</v>
      </c>
      <c r="E1092" s="8">
        <v>7</v>
      </c>
      <c r="F1092" s="8">
        <v>9.4</v>
      </c>
      <c r="G1092" s="8">
        <f>VLOOKUP(B1092,'[1]06-07-2020'!$B$3:G2714,6,0)</f>
        <v>10.3</v>
      </c>
      <c r="H1092" s="9">
        <f t="shared" si="49"/>
        <v>-0.351851851851852</v>
      </c>
      <c r="I1092" s="9">
        <f t="shared" si="49"/>
        <v>0.342857142857143</v>
      </c>
      <c r="J1092" s="9">
        <f t="shared" si="48"/>
        <v>-0.12962962962963</v>
      </c>
      <c r="K1092" s="9">
        <f t="shared" si="48"/>
        <v>0.471428571428572</v>
      </c>
      <c r="L1092" s="9">
        <f t="shared" si="50"/>
        <v>-0.0462962962962963</v>
      </c>
    </row>
    <row r="1093" spans="2:12">
      <c r="B1093" s="7" t="s">
        <v>1209</v>
      </c>
      <c r="C1093" s="7" t="s">
        <v>141</v>
      </c>
      <c r="D1093" s="8">
        <v>21.6</v>
      </c>
      <c r="E1093" s="8">
        <v>14</v>
      </c>
      <c r="F1093" s="8">
        <v>12.95</v>
      </c>
      <c r="G1093" s="8">
        <f>VLOOKUP(B1093,'[1]06-07-2020'!$B$3:G2715,6,0)</f>
        <v>17.5</v>
      </c>
      <c r="H1093" s="9">
        <f t="shared" si="49"/>
        <v>-0.351851851851852</v>
      </c>
      <c r="I1093" s="9">
        <f t="shared" si="49"/>
        <v>-0.0750000000000001</v>
      </c>
      <c r="J1093" s="9">
        <f t="shared" si="48"/>
        <v>-0.400462962962963</v>
      </c>
      <c r="K1093" s="9">
        <f t="shared" si="48"/>
        <v>0.25</v>
      </c>
      <c r="L1093" s="9">
        <f t="shared" si="50"/>
        <v>-0.189814814814815</v>
      </c>
    </row>
    <row r="1094" spans="2:12">
      <c r="B1094" s="7" t="s">
        <v>1210</v>
      </c>
      <c r="C1094" s="7" t="s">
        <v>128</v>
      </c>
      <c r="D1094" s="8">
        <v>10.1</v>
      </c>
      <c r="E1094" s="8">
        <v>6.55</v>
      </c>
      <c r="F1094" s="8">
        <v>9.7</v>
      </c>
      <c r="G1094" s="8">
        <f>VLOOKUP(B1094,'[1]06-07-2020'!$B$3:G2716,6,0)</f>
        <v>10.6</v>
      </c>
      <c r="H1094" s="9">
        <f t="shared" si="49"/>
        <v>-0.351485148514851</v>
      </c>
      <c r="I1094" s="9">
        <f t="shared" si="49"/>
        <v>0.480916030534351</v>
      </c>
      <c r="J1094" s="9">
        <f t="shared" si="48"/>
        <v>-0.0396039603960396</v>
      </c>
      <c r="K1094" s="9">
        <f t="shared" si="48"/>
        <v>0.618320610687023</v>
      </c>
      <c r="L1094" s="9">
        <f t="shared" si="50"/>
        <v>0.0495049504950495</v>
      </c>
    </row>
    <row r="1095" spans="2:12">
      <c r="B1095" s="7" t="s">
        <v>1211</v>
      </c>
      <c r="C1095" s="7" t="s">
        <v>291</v>
      </c>
      <c r="D1095" s="8">
        <v>1557.1</v>
      </c>
      <c r="E1095" s="8">
        <v>1010.05</v>
      </c>
      <c r="F1095" s="8">
        <v>1617.9</v>
      </c>
      <c r="G1095" s="8">
        <f>VLOOKUP(B1095,'[1]06-07-2020'!$B$3:G2717,6,0)</f>
        <v>1637.9</v>
      </c>
      <c r="H1095" s="9">
        <f t="shared" si="49"/>
        <v>-0.351326183289448</v>
      </c>
      <c r="I1095" s="9">
        <f t="shared" si="49"/>
        <v>0.601801890995495</v>
      </c>
      <c r="J1095" s="9">
        <f t="shared" si="48"/>
        <v>0.0390469462462271</v>
      </c>
      <c r="K1095" s="9">
        <f t="shared" si="48"/>
        <v>0.621602890945993</v>
      </c>
      <c r="L1095" s="9">
        <f t="shared" si="50"/>
        <v>0.0518913364588017</v>
      </c>
    </row>
    <row r="1096" spans="2:12">
      <c r="B1096" s="7" t="s">
        <v>1212</v>
      </c>
      <c r="C1096" s="7" t="s">
        <v>74</v>
      </c>
      <c r="D1096" s="8">
        <v>2021.95</v>
      </c>
      <c r="E1096" s="8">
        <v>1311.6</v>
      </c>
      <c r="F1096" s="8">
        <v>1468.2</v>
      </c>
      <c r="G1096" s="8">
        <f>VLOOKUP(B1096,'[1]06-07-2020'!$B$3:G2718,6,0)</f>
        <v>1781.4</v>
      </c>
      <c r="H1096" s="9">
        <f t="shared" si="49"/>
        <v>-0.351319271000767</v>
      </c>
      <c r="I1096" s="9">
        <f t="shared" si="49"/>
        <v>0.11939615736505</v>
      </c>
      <c r="J1096" s="9">
        <f t="shared" ref="J1096:K1159" si="51">+(F1096-D1096)/D1096</f>
        <v>-0.273869284601499</v>
      </c>
      <c r="K1096" s="9">
        <f t="shared" si="51"/>
        <v>0.358188472095151</v>
      </c>
      <c r="L1096" s="9">
        <f t="shared" si="50"/>
        <v>-0.118969311802962</v>
      </c>
    </row>
    <row r="1097" spans="2:12">
      <c r="B1097" s="7" t="s">
        <v>1213</v>
      </c>
      <c r="C1097" s="7" t="s">
        <v>200</v>
      </c>
      <c r="D1097" s="8">
        <v>1283.35</v>
      </c>
      <c r="E1097" s="8">
        <v>832.5</v>
      </c>
      <c r="F1097" s="8">
        <v>1017.05</v>
      </c>
      <c r="G1097" s="8">
        <f>VLOOKUP(B1097,'[1]06-07-2020'!$B$3:G2719,6,0)</f>
        <v>1060.35</v>
      </c>
      <c r="H1097" s="9">
        <f t="shared" ref="H1097:I1160" si="52">+(E1097-D1097)/D1097</f>
        <v>-0.351307125881482</v>
      </c>
      <c r="I1097" s="9">
        <f t="shared" si="52"/>
        <v>0.221681681681682</v>
      </c>
      <c r="J1097" s="9">
        <f t="shared" si="51"/>
        <v>-0.207503798651966</v>
      </c>
      <c r="K1097" s="9">
        <f t="shared" si="51"/>
        <v>0.273693693693694</v>
      </c>
      <c r="L1097" s="9">
        <f t="shared" ref="L1097:L1160" si="53">+(G1097-D1097)/D1097</f>
        <v>-0.173763977091207</v>
      </c>
    </row>
    <row r="1098" spans="2:12">
      <c r="B1098" s="7" t="s">
        <v>1214</v>
      </c>
      <c r="C1098" s="7" t="s">
        <v>99</v>
      </c>
      <c r="D1098" s="8">
        <v>549.2</v>
      </c>
      <c r="E1098" s="8">
        <v>356.5</v>
      </c>
      <c r="F1098" s="8">
        <v>387.2</v>
      </c>
      <c r="G1098" s="8">
        <f>VLOOKUP(B1098,'[1]06-07-2020'!$B$3:G2720,6,0)</f>
        <v>401.1</v>
      </c>
      <c r="H1098" s="9">
        <f t="shared" si="52"/>
        <v>-0.350873998543336</v>
      </c>
      <c r="I1098" s="9">
        <f t="shared" si="52"/>
        <v>0.0861150070126227</v>
      </c>
      <c r="J1098" s="9">
        <f t="shared" si="51"/>
        <v>-0.294974508375819</v>
      </c>
      <c r="K1098" s="9">
        <f t="shared" si="51"/>
        <v>0.125105189340814</v>
      </c>
      <c r="L1098" s="9">
        <f t="shared" si="53"/>
        <v>-0.269664967225055</v>
      </c>
    </row>
    <row r="1099" spans="2:12">
      <c r="B1099" s="7" t="s">
        <v>1215</v>
      </c>
      <c r="C1099" s="7" t="s">
        <v>143</v>
      </c>
      <c r="D1099" s="8">
        <v>239</v>
      </c>
      <c r="E1099" s="8">
        <v>155.25</v>
      </c>
      <c r="F1099" s="8">
        <v>225.15</v>
      </c>
      <c r="G1099" s="8">
        <f>VLOOKUP(B1099,'[1]06-07-2020'!$B$3:G2721,6,0)</f>
        <v>202.8</v>
      </c>
      <c r="H1099" s="9">
        <f t="shared" si="52"/>
        <v>-0.350418410041841</v>
      </c>
      <c r="I1099" s="9">
        <f t="shared" si="52"/>
        <v>0.45024154589372</v>
      </c>
      <c r="J1099" s="9">
        <f t="shared" si="51"/>
        <v>-0.0579497907949791</v>
      </c>
      <c r="K1099" s="9">
        <f t="shared" si="51"/>
        <v>0.306280193236715</v>
      </c>
      <c r="L1099" s="9">
        <f t="shared" si="53"/>
        <v>-0.151464435146443</v>
      </c>
    </row>
    <row r="1100" spans="2:12">
      <c r="B1100" s="7" t="s">
        <v>1216</v>
      </c>
      <c r="C1100" s="7" t="s">
        <v>46</v>
      </c>
      <c r="D1100" s="8">
        <v>7.15</v>
      </c>
      <c r="E1100" s="8">
        <v>4.65</v>
      </c>
      <c r="F1100" s="8">
        <v>5.5</v>
      </c>
      <c r="G1100" s="8">
        <f>VLOOKUP(B1100,'[1]06-07-2020'!$B$3:G2722,6,0)</f>
        <v>7.3</v>
      </c>
      <c r="H1100" s="9">
        <f t="shared" si="52"/>
        <v>-0.34965034965035</v>
      </c>
      <c r="I1100" s="9">
        <f t="shared" si="52"/>
        <v>0.182795698924731</v>
      </c>
      <c r="J1100" s="9">
        <f t="shared" si="51"/>
        <v>-0.230769230769231</v>
      </c>
      <c r="K1100" s="9">
        <f t="shared" si="51"/>
        <v>0.569892473118279</v>
      </c>
      <c r="L1100" s="9">
        <f t="shared" si="53"/>
        <v>0.0209790209790209</v>
      </c>
    </row>
    <row r="1101" spans="2:12">
      <c r="B1101" s="7" t="s">
        <v>1217</v>
      </c>
      <c r="C1101" s="7" t="s">
        <v>11</v>
      </c>
      <c r="D1101" s="8">
        <v>17.6</v>
      </c>
      <c r="E1101" s="8">
        <v>11.45</v>
      </c>
      <c r="F1101" s="8">
        <v>16.45</v>
      </c>
      <c r="G1101" s="8">
        <f>VLOOKUP(B1101,'[1]06-07-2020'!$B$3:G2723,6,0)</f>
        <v>17.55</v>
      </c>
      <c r="H1101" s="9">
        <f t="shared" si="52"/>
        <v>-0.349431818181818</v>
      </c>
      <c r="I1101" s="9">
        <f t="shared" si="52"/>
        <v>0.436681222707424</v>
      </c>
      <c r="J1101" s="9">
        <f t="shared" si="51"/>
        <v>-0.0653409090909092</v>
      </c>
      <c r="K1101" s="9">
        <f t="shared" si="51"/>
        <v>0.532751091703057</v>
      </c>
      <c r="L1101" s="9">
        <f t="shared" si="53"/>
        <v>-0.00284090909090913</v>
      </c>
    </row>
    <row r="1102" spans="2:12">
      <c r="B1102" s="7" t="s">
        <v>1218</v>
      </c>
      <c r="C1102" s="7" t="s">
        <v>166</v>
      </c>
      <c r="D1102" s="8">
        <v>65.3</v>
      </c>
      <c r="E1102" s="8">
        <v>42.5</v>
      </c>
      <c r="F1102" s="8">
        <v>61.8</v>
      </c>
      <c r="G1102" s="8">
        <f>VLOOKUP(B1102,'[1]06-07-2020'!$B$3:G2724,6,0)</f>
        <v>72.4</v>
      </c>
      <c r="H1102" s="9">
        <f t="shared" si="52"/>
        <v>-0.349157733537519</v>
      </c>
      <c r="I1102" s="9">
        <f t="shared" si="52"/>
        <v>0.454117647058823</v>
      </c>
      <c r="J1102" s="9">
        <f t="shared" si="51"/>
        <v>-0.0535987748851455</v>
      </c>
      <c r="K1102" s="9">
        <f t="shared" si="51"/>
        <v>0.703529411764706</v>
      </c>
      <c r="L1102" s="9">
        <f t="shared" si="53"/>
        <v>0.108728943338438</v>
      </c>
    </row>
    <row r="1103" spans="2:12">
      <c r="B1103" s="7" t="s">
        <v>1219</v>
      </c>
      <c r="C1103" s="7" t="s">
        <v>25</v>
      </c>
      <c r="D1103" s="8">
        <v>3270.05</v>
      </c>
      <c r="E1103" s="8">
        <v>2129.2</v>
      </c>
      <c r="F1103" s="8">
        <v>2730.45</v>
      </c>
      <c r="G1103" s="8">
        <f>VLOOKUP(B1103,'[1]06-07-2020'!$B$3:G2725,6,0)</f>
        <v>2856.2</v>
      </c>
      <c r="H1103" s="9">
        <f t="shared" si="52"/>
        <v>-0.34887845751594</v>
      </c>
      <c r="I1103" s="9">
        <f t="shared" si="52"/>
        <v>0.28238305466842</v>
      </c>
      <c r="J1103" s="9">
        <f t="shared" si="51"/>
        <v>-0.165012767388878</v>
      </c>
      <c r="K1103" s="9">
        <f t="shared" si="51"/>
        <v>0.341442795416119</v>
      </c>
      <c r="L1103" s="9">
        <f t="shared" si="53"/>
        <v>-0.126557697894528</v>
      </c>
    </row>
    <row r="1104" spans="2:12">
      <c r="B1104" s="7" t="s">
        <v>1220</v>
      </c>
      <c r="C1104" s="7" t="s">
        <v>21</v>
      </c>
      <c r="D1104" s="8">
        <v>92.47</v>
      </c>
      <c r="E1104" s="8">
        <v>60.22</v>
      </c>
      <c r="F1104" s="8">
        <v>91.75</v>
      </c>
      <c r="G1104" s="8">
        <f>VLOOKUP(B1104,'[1]06-07-2020'!$B$3:G2726,6,0)</f>
        <v>100.8</v>
      </c>
      <c r="H1104" s="9">
        <f t="shared" si="52"/>
        <v>-0.348761760570996</v>
      </c>
      <c r="I1104" s="9">
        <f t="shared" si="52"/>
        <v>0.523580205911657</v>
      </c>
      <c r="J1104" s="9">
        <f t="shared" si="51"/>
        <v>-0.00778630907321292</v>
      </c>
      <c r="K1104" s="9">
        <f t="shared" si="51"/>
        <v>0.673862504151445</v>
      </c>
      <c r="L1104" s="9">
        <f t="shared" si="53"/>
        <v>0.0900832702498107</v>
      </c>
    </row>
    <row r="1105" spans="2:12">
      <c r="B1105" s="7" t="s">
        <v>1221</v>
      </c>
      <c r="C1105" s="7" t="s">
        <v>56</v>
      </c>
      <c r="D1105" s="8">
        <v>292.65</v>
      </c>
      <c r="E1105" s="8">
        <v>190.6</v>
      </c>
      <c r="F1105" s="8">
        <v>262</v>
      </c>
      <c r="G1105" s="8">
        <f>VLOOKUP(B1105,'[1]06-07-2020'!$B$3:G2727,6,0)</f>
        <v>285.5</v>
      </c>
      <c r="H1105" s="9">
        <f t="shared" si="52"/>
        <v>-0.348710063215445</v>
      </c>
      <c r="I1105" s="9">
        <f t="shared" si="52"/>
        <v>0.374606505771249</v>
      </c>
      <c r="J1105" s="9">
        <f t="shared" si="51"/>
        <v>-0.104732615752605</v>
      </c>
      <c r="K1105" s="9">
        <f t="shared" si="51"/>
        <v>0.497901364113326</v>
      </c>
      <c r="L1105" s="9">
        <f t="shared" si="53"/>
        <v>-0.024431915257133</v>
      </c>
    </row>
    <row r="1106" spans="2:12">
      <c r="B1106" s="7" t="s">
        <v>1222</v>
      </c>
      <c r="C1106" s="7" t="s">
        <v>28</v>
      </c>
      <c r="D1106" s="8">
        <v>1274.45</v>
      </c>
      <c r="E1106" s="8">
        <v>830.15</v>
      </c>
      <c r="F1106" s="8">
        <v>877.5</v>
      </c>
      <c r="G1106" s="8">
        <f>VLOOKUP(B1106,'[1]06-07-2020'!$B$3:G2728,6,0)</f>
        <v>983.4</v>
      </c>
      <c r="H1106" s="9">
        <f t="shared" si="52"/>
        <v>-0.348620973753384</v>
      </c>
      <c r="I1106" s="9">
        <f t="shared" si="52"/>
        <v>0.057037884719629</v>
      </c>
      <c r="J1106" s="9">
        <f t="shared" si="51"/>
        <v>-0.311467691945545</v>
      </c>
      <c r="K1106" s="9">
        <f t="shared" si="51"/>
        <v>0.184605191832801</v>
      </c>
      <c r="L1106" s="9">
        <f t="shared" si="53"/>
        <v>-0.228373023657264</v>
      </c>
    </row>
    <row r="1107" spans="2:12">
      <c r="B1107" s="7" t="s">
        <v>1223</v>
      </c>
      <c r="C1107" s="7" t="s">
        <v>15</v>
      </c>
      <c r="D1107" s="8">
        <v>295.05</v>
      </c>
      <c r="E1107" s="8">
        <v>192.3</v>
      </c>
      <c r="F1107" s="8">
        <v>284.5</v>
      </c>
      <c r="G1107" s="8">
        <f>VLOOKUP(B1107,'[1]06-07-2020'!$B$3:G2729,6,0)</f>
        <v>326.25</v>
      </c>
      <c r="H1107" s="9">
        <f t="shared" si="52"/>
        <v>-0.348246059989832</v>
      </c>
      <c r="I1107" s="9">
        <f t="shared" si="52"/>
        <v>0.479459178367135</v>
      </c>
      <c r="J1107" s="9">
        <f t="shared" si="51"/>
        <v>-0.0357566514150144</v>
      </c>
      <c r="K1107" s="9">
        <f t="shared" si="51"/>
        <v>0.696567862714508</v>
      </c>
      <c r="L1107" s="9">
        <f t="shared" si="53"/>
        <v>0.10574478901881</v>
      </c>
    </row>
    <row r="1108" spans="2:12">
      <c r="B1108" s="7" t="s">
        <v>1224</v>
      </c>
      <c r="C1108" s="7" t="s">
        <v>708</v>
      </c>
      <c r="D1108" s="8">
        <v>792.5</v>
      </c>
      <c r="E1108" s="8">
        <v>516.75</v>
      </c>
      <c r="F1108" s="8">
        <v>755.45</v>
      </c>
      <c r="G1108" s="8">
        <f>VLOOKUP(B1108,'[1]06-07-2020'!$B$3:G2730,6,0)</f>
        <v>654.85</v>
      </c>
      <c r="H1108" s="9">
        <f t="shared" si="52"/>
        <v>-0.34794952681388</v>
      </c>
      <c r="I1108" s="9">
        <f t="shared" si="52"/>
        <v>0.46192549588776</v>
      </c>
      <c r="J1108" s="9">
        <f t="shared" si="51"/>
        <v>-0.0467507886435331</v>
      </c>
      <c r="K1108" s="9">
        <f t="shared" si="51"/>
        <v>0.267247218190614</v>
      </c>
      <c r="L1108" s="9">
        <f t="shared" si="53"/>
        <v>-0.173690851735016</v>
      </c>
    </row>
    <row r="1109" spans="2:12">
      <c r="B1109" s="7" t="s">
        <v>1225</v>
      </c>
      <c r="C1109" s="7" t="s">
        <v>9</v>
      </c>
      <c r="D1109" s="8">
        <v>1145.7</v>
      </c>
      <c r="E1109" s="8">
        <v>747.1</v>
      </c>
      <c r="F1109" s="8">
        <v>1163.15</v>
      </c>
      <c r="G1109" s="8">
        <f>VLOOKUP(B1109,'[1]06-07-2020'!$B$3:G2731,6,0)</f>
        <v>1312.2</v>
      </c>
      <c r="H1109" s="9">
        <f t="shared" si="52"/>
        <v>-0.347909574932356</v>
      </c>
      <c r="I1109" s="9">
        <f t="shared" si="52"/>
        <v>0.556886628296078</v>
      </c>
      <c r="J1109" s="9">
        <f t="shared" si="51"/>
        <v>0.0152308632277211</v>
      </c>
      <c r="K1109" s="9">
        <f t="shared" si="51"/>
        <v>0.756391380002677</v>
      </c>
      <c r="L1109" s="9">
        <f t="shared" si="53"/>
        <v>0.145326001571092</v>
      </c>
    </row>
    <row r="1110" spans="2:12">
      <c r="B1110" s="7" t="s">
        <v>1226</v>
      </c>
      <c r="C1110" s="7" t="s">
        <v>200</v>
      </c>
      <c r="D1110" s="8">
        <v>692.35</v>
      </c>
      <c r="E1110" s="8">
        <v>451.7</v>
      </c>
      <c r="F1110" s="8">
        <v>586.05</v>
      </c>
      <c r="G1110" s="8">
        <f>VLOOKUP(B1110,'[1]06-07-2020'!$B$3:G2732,6,0)</f>
        <v>588.95</v>
      </c>
      <c r="H1110" s="9">
        <f t="shared" si="52"/>
        <v>-0.347584314291904</v>
      </c>
      <c r="I1110" s="9">
        <f t="shared" si="52"/>
        <v>0.297431923843259</v>
      </c>
      <c r="J1110" s="9">
        <f t="shared" si="51"/>
        <v>-0.153535061746227</v>
      </c>
      <c r="K1110" s="9">
        <f t="shared" si="51"/>
        <v>0.303852114235112</v>
      </c>
      <c r="L1110" s="9">
        <f t="shared" si="53"/>
        <v>-0.149346428829349</v>
      </c>
    </row>
    <row r="1111" spans="2:12">
      <c r="B1111" s="7" t="s">
        <v>1227</v>
      </c>
      <c r="C1111" s="7" t="s">
        <v>67</v>
      </c>
      <c r="D1111" s="8">
        <v>4163.55</v>
      </c>
      <c r="E1111" s="8">
        <v>2718.5</v>
      </c>
      <c r="F1111" s="8">
        <v>3650.3</v>
      </c>
      <c r="G1111" s="8">
        <f>VLOOKUP(B1111,'[1]06-07-2020'!$B$3:G2733,6,0)</f>
        <v>3850.3</v>
      </c>
      <c r="H1111" s="9">
        <f t="shared" si="52"/>
        <v>-0.347071609563954</v>
      </c>
      <c r="I1111" s="9">
        <f t="shared" si="52"/>
        <v>0.342762552878426</v>
      </c>
      <c r="J1111" s="9">
        <f t="shared" si="51"/>
        <v>-0.123272207611293</v>
      </c>
      <c r="K1111" s="9">
        <f t="shared" si="51"/>
        <v>0.416332536325179</v>
      </c>
      <c r="L1111" s="9">
        <f t="shared" si="53"/>
        <v>-0.0752362767349978</v>
      </c>
    </row>
    <row r="1112" spans="2:12">
      <c r="B1112" s="7" t="s">
        <v>1228</v>
      </c>
      <c r="C1112" s="7" t="s">
        <v>240</v>
      </c>
      <c r="D1112" s="8">
        <v>6.2</v>
      </c>
      <c r="E1112" s="8">
        <v>4.05</v>
      </c>
      <c r="F1112" s="8">
        <v>6</v>
      </c>
      <c r="G1112" s="8">
        <f>VLOOKUP(B1112,'[1]06-07-2020'!$B$3:G2734,6,0)</f>
        <v>6.85</v>
      </c>
      <c r="H1112" s="9">
        <f t="shared" si="52"/>
        <v>-0.346774193548387</v>
      </c>
      <c r="I1112" s="9">
        <f t="shared" si="52"/>
        <v>0.481481481481482</v>
      </c>
      <c r="J1112" s="9">
        <f t="shared" si="51"/>
        <v>-0.0322580645161291</v>
      </c>
      <c r="K1112" s="9">
        <f t="shared" si="51"/>
        <v>0.691358024691358</v>
      </c>
      <c r="L1112" s="9">
        <f t="shared" si="53"/>
        <v>0.104838709677419</v>
      </c>
    </row>
    <row r="1113" spans="2:12">
      <c r="B1113" s="7" t="s">
        <v>1229</v>
      </c>
      <c r="C1113" s="7" t="s">
        <v>97</v>
      </c>
      <c r="D1113" s="8">
        <v>12.7</v>
      </c>
      <c r="E1113" s="8">
        <v>8.3</v>
      </c>
      <c r="F1113" s="8">
        <v>11.55</v>
      </c>
      <c r="G1113" s="8">
        <f>VLOOKUP(B1113,'[1]06-07-2020'!$B$3:G2735,6,0)</f>
        <v>13</v>
      </c>
      <c r="H1113" s="9">
        <f t="shared" si="52"/>
        <v>-0.346456692913386</v>
      </c>
      <c r="I1113" s="9">
        <f t="shared" si="52"/>
        <v>0.391566265060241</v>
      </c>
      <c r="J1113" s="9">
        <f t="shared" si="51"/>
        <v>-0.0905511811023621</v>
      </c>
      <c r="K1113" s="9">
        <f t="shared" si="51"/>
        <v>0.566265060240964</v>
      </c>
      <c r="L1113" s="9">
        <f t="shared" si="53"/>
        <v>0.0236220472440945</v>
      </c>
    </row>
    <row r="1114" spans="2:12">
      <c r="B1114" s="7" t="s">
        <v>1230</v>
      </c>
      <c r="C1114" s="7" t="s">
        <v>56</v>
      </c>
      <c r="D1114" s="8">
        <v>136.9</v>
      </c>
      <c r="E1114" s="8">
        <v>89.5</v>
      </c>
      <c r="F1114" s="8">
        <v>107.85</v>
      </c>
      <c r="G1114" s="8">
        <f>VLOOKUP(B1114,'[1]06-07-2020'!$B$3:G2736,6,0)</f>
        <v>128.5</v>
      </c>
      <c r="H1114" s="9">
        <f t="shared" si="52"/>
        <v>-0.346238130021914</v>
      </c>
      <c r="I1114" s="9">
        <f t="shared" si="52"/>
        <v>0.205027932960894</v>
      </c>
      <c r="J1114" s="9">
        <f t="shared" si="51"/>
        <v>-0.212198685171658</v>
      </c>
      <c r="K1114" s="9">
        <f t="shared" si="51"/>
        <v>0.435754189944134</v>
      </c>
      <c r="L1114" s="9">
        <f t="shared" si="53"/>
        <v>-0.0613586559532506</v>
      </c>
    </row>
    <row r="1115" spans="2:12">
      <c r="B1115" s="7" t="s">
        <v>1231</v>
      </c>
      <c r="C1115" s="7" t="s">
        <v>11</v>
      </c>
      <c r="D1115" s="8">
        <v>55.5</v>
      </c>
      <c r="E1115" s="8">
        <v>36.3</v>
      </c>
      <c r="F1115" s="8">
        <v>33.75</v>
      </c>
      <c r="G1115" s="8">
        <f>VLOOKUP(B1115,'[1]06-07-2020'!$B$3:G2737,6,0)</f>
        <v>37.1</v>
      </c>
      <c r="H1115" s="9">
        <f t="shared" si="52"/>
        <v>-0.345945945945946</v>
      </c>
      <c r="I1115" s="9">
        <f t="shared" si="52"/>
        <v>-0.0702479338842975</v>
      </c>
      <c r="J1115" s="9">
        <f t="shared" si="51"/>
        <v>-0.391891891891892</v>
      </c>
      <c r="K1115" s="9">
        <f t="shared" si="51"/>
        <v>0.0220385674931131</v>
      </c>
      <c r="L1115" s="9">
        <f t="shared" si="53"/>
        <v>-0.331531531531532</v>
      </c>
    </row>
    <row r="1116" spans="2:12">
      <c r="B1116" s="7" t="s">
        <v>1232</v>
      </c>
      <c r="C1116" s="7" t="s">
        <v>97</v>
      </c>
      <c r="D1116" s="8">
        <v>1448.85</v>
      </c>
      <c r="E1116" s="8">
        <v>947.75</v>
      </c>
      <c r="F1116" s="8">
        <v>1297.35</v>
      </c>
      <c r="G1116" s="8">
        <f>VLOOKUP(B1116,'[1]06-07-2020'!$B$3:G2738,6,0)</f>
        <v>1328</v>
      </c>
      <c r="H1116" s="9">
        <f t="shared" si="52"/>
        <v>-0.345860510059702</v>
      </c>
      <c r="I1116" s="9">
        <f t="shared" si="52"/>
        <v>0.368873648113954</v>
      </c>
      <c r="J1116" s="9">
        <f t="shared" si="51"/>
        <v>-0.104565690030024</v>
      </c>
      <c r="K1116" s="9">
        <f t="shared" si="51"/>
        <v>0.40121340015827</v>
      </c>
      <c r="L1116" s="9">
        <f t="shared" si="53"/>
        <v>-0.0834109811229595</v>
      </c>
    </row>
    <row r="1117" spans="2:12">
      <c r="B1117" s="7" t="s">
        <v>1233</v>
      </c>
      <c r="C1117" s="7" t="s">
        <v>231</v>
      </c>
      <c r="D1117" s="8">
        <v>74.35</v>
      </c>
      <c r="E1117" s="8">
        <v>48.65</v>
      </c>
      <c r="F1117" s="8">
        <v>68.35</v>
      </c>
      <c r="G1117" s="8">
        <f>VLOOKUP(B1117,'[1]06-07-2020'!$B$3:G2739,6,0)</f>
        <v>64.85</v>
      </c>
      <c r="H1117" s="9">
        <f t="shared" si="52"/>
        <v>-0.345662407531943</v>
      </c>
      <c r="I1117" s="9">
        <f t="shared" si="52"/>
        <v>0.404933196300103</v>
      </c>
      <c r="J1117" s="9">
        <f t="shared" si="51"/>
        <v>-0.0806993947545393</v>
      </c>
      <c r="K1117" s="9">
        <f t="shared" si="51"/>
        <v>0.332990750256937</v>
      </c>
      <c r="L1117" s="9">
        <f t="shared" si="53"/>
        <v>-0.127774041694687</v>
      </c>
    </row>
    <row r="1118" spans="2:12">
      <c r="B1118" s="7" t="s">
        <v>1234</v>
      </c>
      <c r="C1118" s="7" t="s">
        <v>166</v>
      </c>
      <c r="D1118" s="8">
        <v>1657.7</v>
      </c>
      <c r="E1118" s="8">
        <v>1085.85</v>
      </c>
      <c r="F1118" s="8">
        <v>1346.8</v>
      </c>
      <c r="G1118" s="8">
        <f>VLOOKUP(B1118,'[1]06-07-2020'!$B$3:G2740,6,0)</f>
        <v>1605.45</v>
      </c>
      <c r="H1118" s="9">
        <f t="shared" si="52"/>
        <v>-0.344965916631477</v>
      </c>
      <c r="I1118" s="9">
        <f t="shared" si="52"/>
        <v>0.240318644379979</v>
      </c>
      <c r="J1118" s="9">
        <f t="shared" si="51"/>
        <v>-0.187549013693672</v>
      </c>
      <c r="K1118" s="9">
        <f t="shared" si="51"/>
        <v>0.478519132476862</v>
      </c>
      <c r="L1118" s="9">
        <f t="shared" si="53"/>
        <v>-0.0315195753151958</v>
      </c>
    </row>
    <row r="1119" spans="2:12">
      <c r="B1119" s="7" t="s">
        <v>1235</v>
      </c>
      <c r="C1119" s="7" t="s">
        <v>107</v>
      </c>
      <c r="D1119" s="8">
        <v>472</v>
      </c>
      <c r="E1119" s="8">
        <v>309.2</v>
      </c>
      <c r="F1119" s="8">
        <v>518.65</v>
      </c>
      <c r="G1119" s="8">
        <f>VLOOKUP(B1119,'[1]06-07-2020'!$B$3:G2741,6,0)</f>
        <v>580.35</v>
      </c>
      <c r="H1119" s="9">
        <f t="shared" si="52"/>
        <v>-0.344915254237288</v>
      </c>
      <c r="I1119" s="9">
        <f t="shared" si="52"/>
        <v>0.677393272962484</v>
      </c>
      <c r="J1119" s="9">
        <f t="shared" si="51"/>
        <v>0.0988347457627118</v>
      </c>
      <c r="K1119" s="9">
        <f t="shared" si="51"/>
        <v>0.876940491591203</v>
      </c>
      <c r="L1119" s="9">
        <f t="shared" si="53"/>
        <v>0.229555084745763</v>
      </c>
    </row>
    <row r="1120" spans="2:12">
      <c r="B1120" s="7" t="s">
        <v>1236</v>
      </c>
      <c r="C1120" s="7" t="s">
        <v>128</v>
      </c>
      <c r="D1120" s="8">
        <v>4.35</v>
      </c>
      <c r="E1120" s="8">
        <v>2.85</v>
      </c>
      <c r="F1120" s="8">
        <v>5</v>
      </c>
      <c r="G1120" s="8">
        <f>VLOOKUP(B1120,'[1]06-07-2020'!$B$3:G2742,6,0)</f>
        <v>6.85</v>
      </c>
      <c r="H1120" s="9">
        <f t="shared" si="52"/>
        <v>-0.344827586206896</v>
      </c>
      <c r="I1120" s="9">
        <f t="shared" si="52"/>
        <v>0.754385964912281</v>
      </c>
      <c r="J1120" s="9">
        <f t="shared" si="51"/>
        <v>0.149425287356322</v>
      </c>
      <c r="K1120" s="9">
        <f t="shared" si="51"/>
        <v>1.40350877192982</v>
      </c>
      <c r="L1120" s="9">
        <f t="shared" si="53"/>
        <v>0.574712643678161</v>
      </c>
    </row>
    <row r="1121" spans="2:12">
      <c r="B1121" s="7" t="s">
        <v>1237</v>
      </c>
      <c r="C1121" s="7" t="s">
        <v>97</v>
      </c>
      <c r="D1121" s="8">
        <v>1419.05</v>
      </c>
      <c r="E1121" s="8">
        <v>930.35</v>
      </c>
      <c r="F1121" s="8">
        <v>1170.95</v>
      </c>
      <c r="G1121" s="8">
        <f>VLOOKUP(B1121,'[1]06-07-2020'!$B$3:G2743,6,0)</f>
        <v>1454.05</v>
      </c>
      <c r="H1121" s="9">
        <f t="shared" si="52"/>
        <v>-0.344385328212537</v>
      </c>
      <c r="I1121" s="9">
        <f t="shared" si="52"/>
        <v>0.258612350190788</v>
      </c>
      <c r="J1121" s="9">
        <f t="shared" si="51"/>
        <v>-0.174835277122018</v>
      </c>
      <c r="K1121" s="9">
        <f t="shared" si="51"/>
        <v>0.562906433062826</v>
      </c>
      <c r="L1121" s="9">
        <f t="shared" si="53"/>
        <v>0.0246643881469998</v>
      </c>
    </row>
    <row r="1122" spans="2:12">
      <c r="B1122" s="7" t="s">
        <v>1238</v>
      </c>
      <c r="C1122" s="7" t="s">
        <v>1239</v>
      </c>
      <c r="D1122" s="8">
        <v>192.25</v>
      </c>
      <c r="E1122" s="8">
        <v>126.2</v>
      </c>
      <c r="F1122" s="8">
        <v>173</v>
      </c>
      <c r="G1122" s="8">
        <f>VLOOKUP(B1122,'[1]06-07-2020'!$B$3:G2744,6,0)</f>
        <v>194.3</v>
      </c>
      <c r="H1122" s="9">
        <f t="shared" si="52"/>
        <v>-0.343563068920676</v>
      </c>
      <c r="I1122" s="9">
        <f t="shared" si="52"/>
        <v>0.370839936608558</v>
      </c>
      <c r="J1122" s="9">
        <f t="shared" si="51"/>
        <v>-0.100130039011704</v>
      </c>
      <c r="K1122" s="9">
        <f t="shared" si="51"/>
        <v>0.539619651347068</v>
      </c>
      <c r="L1122" s="9">
        <f t="shared" si="53"/>
        <v>0.010663198959688</v>
      </c>
    </row>
    <row r="1123" spans="2:12">
      <c r="B1123" s="7" t="s">
        <v>1240</v>
      </c>
      <c r="C1123" s="7" t="s">
        <v>126</v>
      </c>
      <c r="D1123" s="8">
        <v>11.5</v>
      </c>
      <c r="E1123" s="8">
        <v>7.55</v>
      </c>
      <c r="F1123" s="8">
        <v>12.95</v>
      </c>
      <c r="G1123" s="8">
        <f>VLOOKUP(B1123,'[1]06-07-2020'!$B$3:G2745,6,0)</f>
        <v>15.35</v>
      </c>
      <c r="H1123" s="9">
        <f t="shared" si="52"/>
        <v>-0.343478260869565</v>
      </c>
      <c r="I1123" s="9">
        <f t="shared" si="52"/>
        <v>0.71523178807947</v>
      </c>
      <c r="J1123" s="9">
        <f t="shared" si="51"/>
        <v>0.126086956521739</v>
      </c>
      <c r="K1123" s="9">
        <f t="shared" si="51"/>
        <v>1.03311258278146</v>
      </c>
      <c r="L1123" s="9">
        <f t="shared" si="53"/>
        <v>0.334782608695652</v>
      </c>
    </row>
    <row r="1124" spans="2:12">
      <c r="B1124" s="7" t="s">
        <v>1241</v>
      </c>
      <c r="C1124" s="7" t="s">
        <v>46</v>
      </c>
      <c r="D1124" s="8">
        <v>146.35</v>
      </c>
      <c r="E1124" s="8">
        <v>96.25</v>
      </c>
      <c r="F1124" s="8">
        <v>149.85</v>
      </c>
      <c r="G1124" s="8">
        <f>VLOOKUP(B1124,'[1]06-07-2020'!$B$3:G2746,6,0)</f>
        <v>154.6</v>
      </c>
      <c r="H1124" s="9">
        <f t="shared" si="52"/>
        <v>-0.342330030748206</v>
      </c>
      <c r="I1124" s="9">
        <f t="shared" si="52"/>
        <v>0.556883116883117</v>
      </c>
      <c r="J1124" s="9">
        <f t="shared" si="51"/>
        <v>0.0239152716091561</v>
      </c>
      <c r="K1124" s="9">
        <f t="shared" si="51"/>
        <v>0.606233766233766</v>
      </c>
      <c r="L1124" s="9">
        <f t="shared" si="53"/>
        <v>0.0563717116501537</v>
      </c>
    </row>
    <row r="1125" spans="2:12">
      <c r="B1125" s="7" t="s">
        <v>1242</v>
      </c>
      <c r="C1125" s="7" t="s">
        <v>386</v>
      </c>
      <c r="D1125" s="8">
        <v>3.8</v>
      </c>
      <c r="E1125" s="8">
        <v>2.5</v>
      </c>
      <c r="F1125" s="8">
        <v>3.8</v>
      </c>
      <c r="G1125" s="8">
        <f>VLOOKUP(B1125,'[1]06-07-2020'!$B$3:G2747,6,0)</f>
        <v>4.8</v>
      </c>
      <c r="H1125" s="9">
        <f t="shared" si="52"/>
        <v>-0.342105263157895</v>
      </c>
      <c r="I1125" s="9">
        <f t="shared" si="52"/>
        <v>0.52</v>
      </c>
      <c r="J1125" s="9">
        <f t="shared" si="51"/>
        <v>0</v>
      </c>
      <c r="K1125" s="9">
        <f t="shared" si="51"/>
        <v>0.92</v>
      </c>
      <c r="L1125" s="9">
        <f t="shared" si="53"/>
        <v>0.263157894736842</v>
      </c>
    </row>
    <row r="1126" spans="2:12">
      <c r="B1126" s="7" t="s">
        <v>1243</v>
      </c>
      <c r="C1126" s="7" t="s">
        <v>81</v>
      </c>
      <c r="D1126" s="8">
        <v>12</v>
      </c>
      <c r="E1126" s="8">
        <v>7.9</v>
      </c>
      <c r="F1126" s="8">
        <v>11.25</v>
      </c>
      <c r="G1126" s="8">
        <f>VLOOKUP(B1126,'[1]06-07-2020'!$B$3:G2748,6,0)</f>
        <v>14.65</v>
      </c>
      <c r="H1126" s="9">
        <f t="shared" si="52"/>
        <v>-0.341666666666667</v>
      </c>
      <c r="I1126" s="9">
        <f t="shared" si="52"/>
        <v>0.424050632911392</v>
      </c>
      <c r="J1126" s="9">
        <f t="shared" si="51"/>
        <v>-0.0625</v>
      </c>
      <c r="K1126" s="9">
        <f t="shared" si="51"/>
        <v>0.854430379746835</v>
      </c>
      <c r="L1126" s="9">
        <f t="shared" si="53"/>
        <v>0.220833333333333</v>
      </c>
    </row>
    <row r="1127" spans="2:12">
      <c r="B1127" s="7" t="s">
        <v>1244</v>
      </c>
      <c r="C1127" s="7" t="s">
        <v>155</v>
      </c>
      <c r="D1127" s="8">
        <v>2.05</v>
      </c>
      <c r="E1127" s="8">
        <v>1.35</v>
      </c>
      <c r="F1127" s="8">
        <v>1.3</v>
      </c>
      <c r="G1127" s="8">
        <f>VLOOKUP(B1127,'[1]06-07-2020'!$B$3:G2749,6,0)</f>
        <v>2.3</v>
      </c>
      <c r="H1127" s="9">
        <f t="shared" si="52"/>
        <v>-0.341463414634146</v>
      </c>
      <c r="I1127" s="9">
        <f t="shared" si="52"/>
        <v>-0.0370370370370371</v>
      </c>
      <c r="J1127" s="9">
        <f t="shared" si="51"/>
        <v>-0.365853658536585</v>
      </c>
      <c r="K1127" s="9">
        <f t="shared" si="51"/>
        <v>0.703703703703703</v>
      </c>
      <c r="L1127" s="9">
        <f t="shared" si="53"/>
        <v>0.121951219512195</v>
      </c>
    </row>
    <row r="1128" spans="2:12">
      <c r="B1128" s="7" t="s">
        <v>1245</v>
      </c>
      <c r="C1128" s="7" t="s">
        <v>166</v>
      </c>
      <c r="D1128" s="8">
        <v>215.95</v>
      </c>
      <c r="E1128" s="8">
        <v>142.3</v>
      </c>
      <c r="F1128" s="8">
        <v>140.85</v>
      </c>
      <c r="G1128" s="8">
        <f>VLOOKUP(B1128,'[1]06-07-2020'!$B$3:G2750,6,0)</f>
        <v>135.15</v>
      </c>
      <c r="H1128" s="9">
        <f t="shared" si="52"/>
        <v>-0.341051169252142</v>
      </c>
      <c r="I1128" s="9">
        <f t="shared" si="52"/>
        <v>-0.0101897399859453</v>
      </c>
      <c r="J1128" s="9">
        <f t="shared" si="51"/>
        <v>-0.347765686501505</v>
      </c>
      <c r="K1128" s="9">
        <f t="shared" si="51"/>
        <v>-0.0502459592410401</v>
      </c>
      <c r="L1128" s="9">
        <f t="shared" si="53"/>
        <v>-0.37416068534383</v>
      </c>
    </row>
    <row r="1129" spans="2:12">
      <c r="B1129" s="7" t="s">
        <v>1246</v>
      </c>
      <c r="C1129" s="7" t="s">
        <v>15</v>
      </c>
      <c r="D1129" s="8">
        <v>103.3</v>
      </c>
      <c r="E1129" s="8">
        <v>68.1</v>
      </c>
      <c r="F1129" s="8">
        <v>107.5</v>
      </c>
      <c r="G1129" s="8">
        <f>VLOOKUP(B1129,'[1]06-07-2020'!$B$3:G2751,6,0)</f>
        <v>116.05</v>
      </c>
      <c r="H1129" s="9">
        <f t="shared" si="52"/>
        <v>-0.340755082284608</v>
      </c>
      <c r="I1129" s="9">
        <f t="shared" si="52"/>
        <v>0.57856093979442</v>
      </c>
      <c r="J1129" s="9">
        <f t="shared" si="51"/>
        <v>0.0406582768635044</v>
      </c>
      <c r="K1129" s="9">
        <f t="shared" si="51"/>
        <v>0.704111600587372</v>
      </c>
      <c r="L1129" s="9">
        <f t="shared" si="53"/>
        <v>0.123426911907067</v>
      </c>
    </row>
    <row r="1130" spans="2:12">
      <c r="B1130" s="7" t="s">
        <v>1247</v>
      </c>
      <c r="C1130" s="7" t="s">
        <v>103</v>
      </c>
      <c r="D1130" s="8">
        <v>457.7</v>
      </c>
      <c r="E1130" s="8">
        <v>301.85</v>
      </c>
      <c r="F1130" s="8">
        <v>308.15</v>
      </c>
      <c r="G1130" s="8">
        <f>VLOOKUP(B1130,'[1]06-07-2020'!$B$3:G2752,6,0)</f>
        <v>320.7</v>
      </c>
      <c r="H1130" s="9">
        <f t="shared" si="52"/>
        <v>-0.340506882237273</v>
      </c>
      <c r="I1130" s="9">
        <f t="shared" si="52"/>
        <v>0.0208712936889182</v>
      </c>
      <c r="J1130" s="9">
        <f t="shared" si="51"/>
        <v>-0.326742407690627</v>
      </c>
      <c r="K1130" s="9">
        <f t="shared" si="51"/>
        <v>0.0624482358787476</v>
      </c>
      <c r="L1130" s="9">
        <f t="shared" si="53"/>
        <v>-0.299322700458816</v>
      </c>
    </row>
    <row r="1131" spans="2:12">
      <c r="B1131" s="7" t="s">
        <v>1248</v>
      </c>
      <c r="C1131" s="7" t="s">
        <v>56</v>
      </c>
      <c r="D1131" s="8">
        <v>23.8</v>
      </c>
      <c r="E1131" s="8">
        <v>15.7</v>
      </c>
      <c r="F1131" s="8">
        <v>12.4</v>
      </c>
      <c r="G1131" s="8">
        <f>VLOOKUP(B1131,'[1]06-07-2020'!$B$3:G2753,6,0)</f>
        <v>12.9</v>
      </c>
      <c r="H1131" s="9">
        <f t="shared" si="52"/>
        <v>-0.340336134453782</v>
      </c>
      <c r="I1131" s="9">
        <f t="shared" si="52"/>
        <v>-0.210191082802548</v>
      </c>
      <c r="J1131" s="9">
        <f t="shared" si="51"/>
        <v>-0.478991596638655</v>
      </c>
      <c r="K1131" s="9">
        <f t="shared" si="51"/>
        <v>-0.178343949044586</v>
      </c>
      <c r="L1131" s="9">
        <f t="shared" si="53"/>
        <v>-0.457983193277311</v>
      </c>
    </row>
    <row r="1132" spans="2:12">
      <c r="B1132" s="7" t="s">
        <v>1249</v>
      </c>
      <c r="C1132" s="7" t="s">
        <v>237</v>
      </c>
      <c r="D1132" s="8">
        <v>5.45</v>
      </c>
      <c r="E1132" s="8">
        <v>3.6</v>
      </c>
      <c r="F1132" s="8">
        <v>4.9</v>
      </c>
      <c r="G1132" s="8">
        <f>VLOOKUP(B1132,'[1]06-07-2020'!$B$3:G2754,6,0)</f>
        <v>6.45</v>
      </c>
      <c r="H1132" s="9">
        <f t="shared" si="52"/>
        <v>-0.339449541284404</v>
      </c>
      <c r="I1132" s="9">
        <f t="shared" si="52"/>
        <v>0.361111111111111</v>
      </c>
      <c r="J1132" s="9">
        <f t="shared" si="51"/>
        <v>-0.100917431192661</v>
      </c>
      <c r="K1132" s="9">
        <f t="shared" si="51"/>
        <v>0.791666666666667</v>
      </c>
      <c r="L1132" s="9">
        <f t="shared" si="53"/>
        <v>0.18348623853211</v>
      </c>
    </row>
    <row r="1133" spans="2:12">
      <c r="B1133" s="7" t="s">
        <v>1250</v>
      </c>
      <c r="C1133" s="7" t="s">
        <v>364</v>
      </c>
      <c r="D1133" s="8">
        <v>5.75</v>
      </c>
      <c r="E1133" s="8">
        <v>3.8</v>
      </c>
      <c r="F1133" s="8">
        <v>8.4</v>
      </c>
      <c r="G1133" s="8">
        <f>VLOOKUP(B1133,'[1]06-07-2020'!$B$3:G2755,6,0)</f>
        <v>7.05</v>
      </c>
      <c r="H1133" s="9">
        <f t="shared" si="52"/>
        <v>-0.339130434782609</v>
      </c>
      <c r="I1133" s="9">
        <f t="shared" si="52"/>
        <v>1.21052631578947</v>
      </c>
      <c r="J1133" s="9">
        <f t="shared" si="51"/>
        <v>0.460869565217391</v>
      </c>
      <c r="K1133" s="9">
        <f t="shared" si="51"/>
        <v>0.855263157894737</v>
      </c>
      <c r="L1133" s="9">
        <f t="shared" si="53"/>
        <v>0.226086956521739</v>
      </c>
    </row>
    <row r="1134" spans="2:12">
      <c r="B1134" s="7" t="s">
        <v>1251</v>
      </c>
      <c r="C1134" s="7" t="s">
        <v>220</v>
      </c>
      <c r="D1134" s="8">
        <v>804.45</v>
      </c>
      <c r="E1134" s="8">
        <v>532.3</v>
      </c>
      <c r="F1134" s="8">
        <v>679.65</v>
      </c>
      <c r="G1134" s="8">
        <f>VLOOKUP(B1134,'[1]06-07-2020'!$B$3:G2756,6,0)</f>
        <v>573.45</v>
      </c>
      <c r="H1134" s="9">
        <f t="shared" si="52"/>
        <v>-0.338305674684567</v>
      </c>
      <c r="I1134" s="9">
        <f t="shared" si="52"/>
        <v>0.276817584069134</v>
      </c>
      <c r="J1134" s="9">
        <f t="shared" si="51"/>
        <v>-0.155137050158493</v>
      </c>
      <c r="K1134" s="9">
        <f t="shared" si="51"/>
        <v>0.077306030433966</v>
      </c>
      <c r="L1134" s="9">
        <f t="shared" si="53"/>
        <v>-0.28715271303375</v>
      </c>
    </row>
    <row r="1135" spans="2:12">
      <c r="B1135" s="7" t="s">
        <v>1252</v>
      </c>
      <c r="C1135" s="7" t="s">
        <v>58</v>
      </c>
      <c r="D1135" s="8">
        <v>80.9</v>
      </c>
      <c r="E1135" s="8">
        <v>53.55</v>
      </c>
      <c r="F1135" s="8">
        <v>57.45</v>
      </c>
      <c r="G1135" s="8">
        <f>VLOOKUP(B1135,'[1]06-07-2020'!$B$3:G2757,6,0)</f>
        <v>70.5</v>
      </c>
      <c r="H1135" s="9">
        <f t="shared" si="52"/>
        <v>-0.338071693448702</v>
      </c>
      <c r="I1135" s="9">
        <f t="shared" si="52"/>
        <v>0.0728291316526612</v>
      </c>
      <c r="J1135" s="9">
        <f t="shared" si="51"/>
        <v>-0.289864029666255</v>
      </c>
      <c r="K1135" s="9">
        <f t="shared" si="51"/>
        <v>0.316526610644258</v>
      </c>
      <c r="L1135" s="9">
        <f t="shared" si="53"/>
        <v>-0.128553770086527</v>
      </c>
    </row>
    <row r="1136" spans="2:12">
      <c r="B1136" s="7" t="s">
        <v>1253</v>
      </c>
      <c r="C1136" s="7" t="s">
        <v>194</v>
      </c>
      <c r="D1136" s="8">
        <v>42.45</v>
      </c>
      <c r="E1136" s="8">
        <v>28.1</v>
      </c>
      <c r="F1136" s="8">
        <v>35.35</v>
      </c>
      <c r="G1136" s="8">
        <f>VLOOKUP(B1136,'[1]06-07-2020'!$B$3:G2758,6,0)</f>
        <v>36.5</v>
      </c>
      <c r="H1136" s="9">
        <f t="shared" si="52"/>
        <v>-0.338044758539458</v>
      </c>
      <c r="I1136" s="9">
        <f t="shared" si="52"/>
        <v>0.258007117437722</v>
      </c>
      <c r="J1136" s="9">
        <f t="shared" si="51"/>
        <v>-0.167255594817432</v>
      </c>
      <c r="K1136" s="9">
        <f t="shared" si="51"/>
        <v>0.298932384341637</v>
      </c>
      <c r="L1136" s="9">
        <f t="shared" si="53"/>
        <v>-0.140164899882214</v>
      </c>
    </row>
    <row r="1137" spans="2:12">
      <c r="B1137" s="7" t="s">
        <v>1254</v>
      </c>
      <c r="C1137" s="7" t="s">
        <v>567</v>
      </c>
      <c r="D1137" s="8">
        <v>2064.95</v>
      </c>
      <c r="E1137" s="8">
        <v>1367.6</v>
      </c>
      <c r="F1137" s="8">
        <v>1242.2</v>
      </c>
      <c r="G1137" s="8">
        <f>VLOOKUP(B1137,'[1]06-07-2020'!$B$3:G2759,6,0)</f>
        <v>1043.8</v>
      </c>
      <c r="H1137" s="9">
        <f t="shared" si="52"/>
        <v>-0.337707934816824</v>
      </c>
      <c r="I1137" s="9">
        <f t="shared" si="52"/>
        <v>-0.0916934776250365</v>
      </c>
      <c r="J1137" s="9">
        <f t="shared" si="51"/>
        <v>-0.398435797476936</v>
      </c>
      <c r="K1137" s="9">
        <f t="shared" si="51"/>
        <v>-0.23676513600468</v>
      </c>
      <c r="L1137" s="9">
        <f t="shared" si="53"/>
        <v>-0.494515605704739</v>
      </c>
    </row>
    <row r="1138" spans="2:12">
      <c r="B1138" s="7" t="s">
        <v>1255</v>
      </c>
      <c r="C1138" s="7" t="s">
        <v>122</v>
      </c>
      <c r="D1138" s="8">
        <v>1210.7</v>
      </c>
      <c r="E1138" s="8">
        <v>801.85</v>
      </c>
      <c r="F1138" s="8">
        <v>914.25</v>
      </c>
      <c r="G1138" s="8">
        <f>VLOOKUP(B1138,'[1]06-07-2020'!$B$3:G2760,6,0)</f>
        <v>975</v>
      </c>
      <c r="H1138" s="9">
        <f t="shared" si="52"/>
        <v>-0.337697199966961</v>
      </c>
      <c r="I1138" s="9">
        <f t="shared" si="52"/>
        <v>0.140175843362225</v>
      </c>
      <c r="J1138" s="9">
        <f t="shared" si="51"/>
        <v>-0.244858346411167</v>
      </c>
      <c r="K1138" s="9">
        <f t="shared" si="51"/>
        <v>0.21593814304421</v>
      </c>
      <c r="L1138" s="9">
        <f t="shared" si="53"/>
        <v>-0.194680763194846</v>
      </c>
    </row>
    <row r="1139" spans="2:12">
      <c r="B1139" s="7" t="s">
        <v>1256</v>
      </c>
      <c r="C1139" s="7" t="s">
        <v>155</v>
      </c>
      <c r="D1139" s="8">
        <v>1611.1</v>
      </c>
      <c r="E1139" s="8">
        <v>1067.35</v>
      </c>
      <c r="F1139" s="8">
        <v>1532.55</v>
      </c>
      <c r="G1139" s="8">
        <f>VLOOKUP(B1139,'[1]06-07-2020'!$B$3:G2761,6,0)</f>
        <v>1495.3</v>
      </c>
      <c r="H1139" s="9">
        <f t="shared" si="52"/>
        <v>-0.337502327602259</v>
      </c>
      <c r="I1139" s="9">
        <f t="shared" si="52"/>
        <v>0.435845786293156</v>
      </c>
      <c r="J1139" s="9">
        <f t="shared" si="51"/>
        <v>-0.0487555086586804</v>
      </c>
      <c r="K1139" s="9">
        <f t="shared" si="51"/>
        <v>0.400946268796552</v>
      </c>
      <c r="L1139" s="9">
        <f t="shared" si="53"/>
        <v>-0.0718763577679846</v>
      </c>
    </row>
    <row r="1140" spans="2:12">
      <c r="B1140" s="7" t="s">
        <v>1257</v>
      </c>
      <c r="C1140" s="7" t="s">
        <v>227</v>
      </c>
      <c r="D1140" s="8">
        <v>4</v>
      </c>
      <c r="E1140" s="8">
        <v>2.65</v>
      </c>
      <c r="F1140" s="8">
        <v>6</v>
      </c>
      <c r="G1140" s="8">
        <f>VLOOKUP(B1140,'[1]06-07-2020'!$B$3:G2762,6,0)</f>
        <v>5.9</v>
      </c>
      <c r="H1140" s="9">
        <f t="shared" si="52"/>
        <v>-0.3375</v>
      </c>
      <c r="I1140" s="9">
        <f t="shared" si="52"/>
        <v>1.26415094339623</v>
      </c>
      <c r="J1140" s="9">
        <f t="shared" si="51"/>
        <v>0.5</v>
      </c>
      <c r="K1140" s="9">
        <f t="shared" si="51"/>
        <v>1.22641509433962</v>
      </c>
      <c r="L1140" s="9">
        <f t="shared" si="53"/>
        <v>0.475</v>
      </c>
    </row>
    <row r="1141" spans="2:12">
      <c r="B1141" s="7" t="s">
        <v>1258</v>
      </c>
      <c r="C1141" s="7" t="s">
        <v>122</v>
      </c>
      <c r="D1141" s="8">
        <v>57.25</v>
      </c>
      <c r="E1141" s="8">
        <v>38</v>
      </c>
      <c r="F1141" s="8">
        <v>60.05</v>
      </c>
      <c r="G1141" s="8">
        <f>VLOOKUP(B1141,'[1]06-07-2020'!$B$3:G2763,6,0)</f>
        <v>47.7</v>
      </c>
      <c r="H1141" s="9">
        <f t="shared" si="52"/>
        <v>-0.336244541484716</v>
      </c>
      <c r="I1141" s="9">
        <f t="shared" si="52"/>
        <v>0.580263157894737</v>
      </c>
      <c r="J1141" s="9">
        <f t="shared" si="51"/>
        <v>0.0489082969432314</v>
      </c>
      <c r="K1141" s="9">
        <f t="shared" si="51"/>
        <v>0.255263157894737</v>
      </c>
      <c r="L1141" s="9">
        <f t="shared" si="53"/>
        <v>-0.166812227074236</v>
      </c>
    </row>
    <row r="1142" spans="2:12">
      <c r="B1142" s="7" t="s">
        <v>1259</v>
      </c>
      <c r="C1142" s="7" t="s">
        <v>13</v>
      </c>
      <c r="D1142" s="8">
        <v>116.8</v>
      </c>
      <c r="E1142" s="8">
        <v>77.55</v>
      </c>
      <c r="F1142" s="8">
        <v>97.95</v>
      </c>
      <c r="G1142" s="8">
        <f>VLOOKUP(B1142,'[1]06-07-2020'!$B$3:G2764,6,0)</f>
        <v>95.2</v>
      </c>
      <c r="H1142" s="9">
        <f t="shared" si="52"/>
        <v>-0.336044520547945</v>
      </c>
      <c r="I1142" s="9">
        <f t="shared" si="52"/>
        <v>0.263056092843327</v>
      </c>
      <c r="J1142" s="9">
        <f t="shared" si="51"/>
        <v>-0.16138698630137</v>
      </c>
      <c r="K1142" s="9">
        <f t="shared" si="51"/>
        <v>0.227595099935526</v>
      </c>
      <c r="L1142" s="9">
        <f t="shared" si="53"/>
        <v>-0.184931506849315</v>
      </c>
    </row>
    <row r="1143" spans="2:12">
      <c r="B1143" s="7" t="s">
        <v>1260</v>
      </c>
      <c r="C1143" s="7" t="s">
        <v>166</v>
      </c>
      <c r="D1143" s="8">
        <v>176.3</v>
      </c>
      <c r="E1143" s="8">
        <v>117.1</v>
      </c>
      <c r="F1143" s="8">
        <v>143.75</v>
      </c>
      <c r="G1143" s="8">
        <f>VLOOKUP(B1143,'[1]06-07-2020'!$B$3:G2765,6,0)</f>
        <v>154.25</v>
      </c>
      <c r="H1143" s="9">
        <f t="shared" si="52"/>
        <v>-0.335791264889393</v>
      </c>
      <c r="I1143" s="9">
        <f t="shared" si="52"/>
        <v>0.227583262169086</v>
      </c>
      <c r="J1143" s="9">
        <f t="shared" si="51"/>
        <v>-0.184628474191719</v>
      </c>
      <c r="K1143" s="9">
        <f t="shared" si="51"/>
        <v>0.317250213492741</v>
      </c>
      <c r="L1143" s="9">
        <f t="shared" si="53"/>
        <v>-0.125070901871809</v>
      </c>
    </row>
    <row r="1144" spans="2:12">
      <c r="B1144" s="7" t="s">
        <v>1261</v>
      </c>
      <c r="C1144" s="7" t="s">
        <v>143</v>
      </c>
      <c r="D1144" s="8">
        <v>708.75</v>
      </c>
      <c r="E1144" s="8">
        <v>471.25</v>
      </c>
      <c r="F1144" s="8">
        <v>592.95</v>
      </c>
      <c r="G1144" s="8">
        <f>VLOOKUP(B1144,'[1]06-07-2020'!$B$3:G2766,6,0)</f>
        <v>690.55</v>
      </c>
      <c r="H1144" s="9">
        <f t="shared" si="52"/>
        <v>-0.335097001763668</v>
      </c>
      <c r="I1144" s="9">
        <f t="shared" si="52"/>
        <v>0.258249336870027</v>
      </c>
      <c r="J1144" s="9">
        <f t="shared" si="51"/>
        <v>-0.163386243386243</v>
      </c>
      <c r="K1144" s="9">
        <f t="shared" si="51"/>
        <v>0.465358090185676</v>
      </c>
      <c r="L1144" s="9">
        <f t="shared" si="53"/>
        <v>-0.0256790123456791</v>
      </c>
    </row>
    <row r="1145" spans="2:12">
      <c r="B1145" s="7" t="s">
        <v>1262</v>
      </c>
      <c r="C1145" s="7" t="s">
        <v>56</v>
      </c>
      <c r="D1145" s="8">
        <v>391.05</v>
      </c>
      <c r="E1145" s="8">
        <v>260.1</v>
      </c>
      <c r="F1145" s="8">
        <v>323.35</v>
      </c>
      <c r="G1145" s="8">
        <f>VLOOKUP(B1145,'[1]06-07-2020'!$B$3:G2767,6,0)</f>
        <v>339.95</v>
      </c>
      <c r="H1145" s="9">
        <f t="shared" si="52"/>
        <v>-0.334867663981588</v>
      </c>
      <c r="I1145" s="9">
        <f t="shared" si="52"/>
        <v>0.24317570165321</v>
      </c>
      <c r="J1145" s="9">
        <f t="shared" si="51"/>
        <v>-0.173123641478072</v>
      </c>
      <c r="K1145" s="9">
        <f t="shared" si="51"/>
        <v>0.306997308727412</v>
      </c>
      <c r="L1145" s="9">
        <f t="shared" si="53"/>
        <v>-0.130673826876359</v>
      </c>
    </row>
    <row r="1146" spans="2:12">
      <c r="B1146" s="7" t="s">
        <v>1263</v>
      </c>
      <c r="C1146" s="7" t="s">
        <v>21</v>
      </c>
      <c r="D1146" s="8">
        <v>294.2</v>
      </c>
      <c r="E1146" s="8">
        <v>195.9</v>
      </c>
      <c r="F1146" s="8">
        <v>196</v>
      </c>
      <c r="G1146" s="8">
        <f>VLOOKUP(B1146,'[1]06-07-2020'!$B$3:G2768,6,0)</f>
        <v>186.15</v>
      </c>
      <c r="H1146" s="9">
        <f t="shared" si="52"/>
        <v>-0.334126444595513</v>
      </c>
      <c r="I1146" s="9">
        <f t="shared" si="52"/>
        <v>0.000510464522715642</v>
      </c>
      <c r="J1146" s="9">
        <f t="shared" si="51"/>
        <v>-0.333786539768865</v>
      </c>
      <c r="K1146" s="9">
        <f t="shared" si="51"/>
        <v>-0.0497702909647779</v>
      </c>
      <c r="L1146" s="9">
        <f t="shared" si="53"/>
        <v>-0.367267165193746</v>
      </c>
    </row>
    <row r="1147" spans="2:12">
      <c r="B1147" s="7" t="s">
        <v>1264</v>
      </c>
      <c r="C1147" s="7" t="s">
        <v>36</v>
      </c>
      <c r="D1147" s="8">
        <v>154.15</v>
      </c>
      <c r="E1147" s="8">
        <v>102.75</v>
      </c>
      <c r="F1147" s="8">
        <v>136.2</v>
      </c>
      <c r="G1147" s="8">
        <f>VLOOKUP(B1147,'[1]06-07-2020'!$B$3:G2769,6,0)</f>
        <v>134.65</v>
      </c>
      <c r="H1147" s="9">
        <f t="shared" si="52"/>
        <v>-0.333441453130068</v>
      </c>
      <c r="I1147" s="9">
        <f t="shared" si="52"/>
        <v>0.325547445255474</v>
      </c>
      <c r="J1147" s="9">
        <f t="shared" si="51"/>
        <v>-0.11644502108336</v>
      </c>
      <c r="K1147" s="9">
        <f t="shared" si="51"/>
        <v>0.310462287104623</v>
      </c>
      <c r="L1147" s="9">
        <f t="shared" si="53"/>
        <v>-0.126500162179695</v>
      </c>
    </row>
    <row r="1148" spans="2:12">
      <c r="B1148" s="7" t="s">
        <v>1265</v>
      </c>
      <c r="C1148" s="7" t="s">
        <v>21</v>
      </c>
      <c r="D1148" s="8">
        <v>1.8</v>
      </c>
      <c r="E1148" s="8">
        <v>1.2</v>
      </c>
      <c r="F1148" s="8">
        <v>1.45</v>
      </c>
      <c r="G1148" s="8">
        <f>VLOOKUP(B1148,'[1]06-07-2020'!$B$3:G2770,6,0)</f>
        <v>2.8</v>
      </c>
      <c r="H1148" s="9">
        <f t="shared" si="52"/>
        <v>-0.333333333333333</v>
      </c>
      <c r="I1148" s="9">
        <f t="shared" si="52"/>
        <v>0.208333333333333</v>
      </c>
      <c r="J1148" s="9">
        <f t="shared" si="51"/>
        <v>-0.194444444444444</v>
      </c>
      <c r="K1148" s="9">
        <f t="shared" si="51"/>
        <v>1.33333333333333</v>
      </c>
      <c r="L1148" s="9">
        <f t="shared" si="53"/>
        <v>0.555555555555555</v>
      </c>
    </row>
    <row r="1149" spans="2:12">
      <c r="B1149" s="7" t="s">
        <v>1266</v>
      </c>
      <c r="C1149" s="7" t="s">
        <v>693</v>
      </c>
      <c r="D1149" s="8">
        <v>0.45</v>
      </c>
      <c r="E1149" s="8">
        <v>0.3</v>
      </c>
      <c r="F1149" s="8">
        <v>0.6</v>
      </c>
      <c r="G1149" s="8">
        <f>VLOOKUP(B1149,'[1]06-07-2020'!$B$3:G2771,6,0)</f>
        <v>1.35</v>
      </c>
      <c r="H1149" s="9">
        <f t="shared" si="52"/>
        <v>-0.333333333333333</v>
      </c>
      <c r="I1149" s="9">
        <f t="shared" si="52"/>
        <v>1</v>
      </c>
      <c r="J1149" s="9">
        <f t="shared" si="51"/>
        <v>0.333333333333333</v>
      </c>
      <c r="K1149" s="9">
        <f t="shared" si="51"/>
        <v>3.5</v>
      </c>
      <c r="L1149" s="9">
        <f t="shared" si="53"/>
        <v>2</v>
      </c>
    </row>
    <row r="1150" spans="2:12">
      <c r="B1150" s="7" t="s">
        <v>1267</v>
      </c>
      <c r="C1150" s="7" t="s">
        <v>13</v>
      </c>
      <c r="D1150" s="8">
        <v>0.45</v>
      </c>
      <c r="E1150" s="8">
        <v>0.3</v>
      </c>
      <c r="F1150" s="8">
        <v>0.6</v>
      </c>
      <c r="G1150" s="8">
        <f>VLOOKUP(B1150,'[1]06-07-2020'!$B$3:G2772,6,0)</f>
        <v>0.8</v>
      </c>
      <c r="H1150" s="9">
        <f t="shared" si="52"/>
        <v>-0.333333333333333</v>
      </c>
      <c r="I1150" s="9">
        <f t="shared" si="52"/>
        <v>1</v>
      </c>
      <c r="J1150" s="9">
        <f t="shared" si="51"/>
        <v>0.333333333333333</v>
      </c>
      <c r="K1150" s="9">
        <f t="shared" si="51"/>
        <v>1.66666666666667</v>
      </c>
      <c r="L1150" s="9">
        <f t="shared" si="53"/>
        <v>0.777777777777778</v>
      </c>
    </row>
    <row r="1151" spans="2:12">
      <c r="B1151" s="7" t="s">
        <v>1268</v>
      </c>
      <c r="C1151" s="7" t="s">
        <v>364</v>
      </c>
      <c r="D1151" s="8">
        <v>0.9</v>
      </c>
      <c r="E1151" s="8">
        <v>0.6</v>
      </c>
      <c r="F1151" s="8">
        <v>1.65</v>
      </c>
      <c r="G1151" s="8">
        <f>VLOOKUP(B1151,'[1]06-07-2020'!$B$3:G2773,6,0)</f>
        <v>3.3</v>
      </c>
      <c r="H1151" s="9">
        <f t="shared" si="52"/>
        <v>-0.333333333333333</v>
      </c>
      <c r="I1151" s="9">
        <f t="shared" si="52"/>
        <v>1.75</v>
      </c>
      <c r="J1151" s="9">
        <f t="shared" si="51"/>
        <v>0.833333333333333</v>
      </c>
      <c r="K1151" s="9">
        <f t="shared" si="51"/>
        <v>4.5</v>
      </c>
      <c r="L1151" s="9">
        <f t="shared" si="53"/>
        <v>2.66666666666667</v>
      </c>
    </row>
    <row r="1152" spans="2:12">
      <c r="B1152" s="7" t="s">
        <v>1269</v>
      </c>
      <c r="C1152" s="7" t="s">
        <v>111</v>
      </c>
      <c r="D1152" s="8">
        <v>0.75</v>
      </c>
      <c r="E1152" s="8">
        <v>0.5</v>
      </c>
      <c r="F1152" s="8">
        <v>0.9</v>
      </c>
      <c r="G1152" s="8">
        <f>VLOOKUP(B1152,'[1]06-07-2020'!$B$3:G2774,6,0)</f>
        <v>1.15</v>
      </c>
      <c r="H1152" s="9">
        <f t="shared" si="52"/>
        <v>-0.333333333333333</v>
      </c>
      <c r="I1152" s="9">
        <f t="shared" si="52"/>
        <v>0.8</v>
      </c>
      <c r="J1152" s="9">
        <f t="shared" si="51"/>
        <v>0.2</v>
      </c>
      <c r="K1152" s="9">
        <f t="shared" si="51"/>
        <v>1.3</v>
      </c>
      <c r="L1152" s="9">
        <f t="shared" si="53"/>
        <v>0.533333333333333</v>
      </c>
    </row>
    <row r="1153" spans="2:12">
      <c r="B1153" s="7" t="s">
        <v>1270</v>
      </c>
      <c r="C1153" s="7" t="s">
        <v>23</v>
      </c>
      <c r="D1153" s="8">
        <v>4.8</v>
      </c>
      <c r="E1153" s="8">
        <v>3.2</v>
      </c>
      <c r="F1153" s="8">
        <v>8.65</v>
      </c>
      <c r="G1153" s="8">
        <f>VLOOKUP(B1153,'[1]06-07-2020'!$B$3:G2775,6,0)</f>
        <v>8.9</v>
      </c>
      <c r="H1153" s="9">
        <f t="shared" si="52"/>
        <v>-0.333333333333333</v>
      </c>
      <c r="I1153" s="9">
        <f t="shared" si="52"/>
        <v>1.703125</v>
      </c>
      <c r="J1153" s="9">
        <f t="shared" si="51"/>
        <v>0.802083333333333</v>
      </c>
      <c r="K1153" s="9">
        <f t="shared" si="51"/>
        <v>1.78125</v>
      </c>
      <c r="L1153" s="9">
        <f t="shared" si="53"/>
        <v>0.854166666666667</v>
      </c>
    </row>
    <row r="1154" spans="2:12">
      <c r="B1154" s="7" t="s">
        <v>1271</v>
      </c>
      <c r="C1154" s="7" t="s">
        <v>36</v>
      </c>
      <c r="D1154" s="8">
        <v>0.3</v>
      </c>
      <c r="E1154" s="8">
        <v>0.2</v>
      </c>
      <c r="F1154" s="8">
        <v>0.75</v>
      </c>
      <c r="G1154" s="8">
        <f>VLOOKUP(B1154,'[1]06-07-2020'!$B$3:G2776,6,0)</f>
        <v>1.6</v>
      </c>
      <c r="H1154" s="9">
        <f t="shared" si="52"/>
        <v>-0.333333333333333</v>
      </c>
      <c r="I1154" s="9">
        <f t="shared" si="52"/>
        <v>2.75</v>
      </c>
      <c r="J1154" s="9">
        <f t="shared" si="51"/>
        <v>1.5</v>
      </c>
      <c r="K1154" s="9">
        <f t="shared" si="51"/>
        <v>7</v>
      </c>
      <c r="L1154" s="9">
        <f t="shared" si="53"/>
        <v>4.33333333333333</v>
      </c>
    </row>
    <row r="1155" spans="2:12">
      <c r="B1155" s="7" t="s">
        <v>1272</v>
      </c>
      <c r="C1155" s="7" t="s">
        <v>220</v>
      </c>
      <c r="D1155" s="8">
        <v>0.6</v>
      </c>
      <c r="E1155" s="8">
        <v>0.4</v>
      </c>
      <c r="F1155" s="8">
        <v>0.65</v>
      </c>
      <c r="G1155" s="8">
        <f>VLOOKUP(B1155,'[1]06-07-2020'!$B$3:G2777,6,0)</f>
        <v>0.75</v>
      </c>
      <c r="H1155" s="9">
        <f t="shared" si="52"/>
        <v>-0.333333333333333</v>
      </c>
      <c r="I1155" s="9">
        <f t="shared" si="52"/>
        <v>0.625</v>
      </c>
      <c r="J1155" s="9">
        <f t="shared" si="51"/>
        <v>0.0833333333333334</v>
      </c>
      <c r="K1155" s="9">
        <f t="shared" si="51"/>
        <v>0.875</v>
      </c>
      <c r="L1155" s="9">
        <f t="shared" si="53"/>
        <v>0.25</v>
      </c>
    </row>
    <row r="1156" spans="2:12">
      <c r="B1156" s="7" t="s">
        <v>1273</v>
      </c>
      <c r="C1156" s="7" t="s">
        <v>240</v>
      </c>
      <c r="D1156" s="8">
        <v>0.15</v>
      </c>
      <c r="E1156" s="8">
        <v>0.1</v>
      </c>
      <c r="F1156" s="8">
        <v>0.2</v>
      </c>
      <c r="G1156" s="8">
        <f>VLOOKUP(B1156,'[1]06-07-2020'!$B$3:G2778,6,0)</f>
        <v>0.4</v>
      </c>
      <c r="H1156" s="9">
        <f t="shared" si="52"/>
        <v>-0.333333333333333</v>
      </c>
      <c r="I1156" s="9">
        <f t="shared" si="52"/>
        <v>1</v>
      </c>
      <c r="J1156" s="9">
        <f t="shared" si="51"/>
        <v>0.333333333333333</v>
      </c>
      <c r="K1156" s="9">
        <f t="shared" si="51"/>
        <v>3</v>
      </c>
      <c r="L1156" s="9">
        <f t="shared" si="53"/>
        <v>1.66666666666667</v>
      </c>
    </row>
    <row r="1157" spans="2:12">
      <c r="B1157" s="7" t="s">
        <v>1274</v>
      </c>
      <c r="C1157" s="7" t="s">
        <v>23</v>
      </c>
      <c r="D1157" s="8">
        <v>0.3</v>
      </c>
      <c r="E1157" s="8">
        <v>0.2</v>
      </c>
      <c r="F1157" s="8">
        <v>0.3</v>
      </c>
      <c r="G1157" s="8">
        <f>VLOOKUP(B1157,'[1]06-07-2020'!$B$3:G2779,6,0)</f>
        <v>0.55</v>
      </c>
      <c r="H1157" s="9">
        <f t="shared" si="52"/>
        <v>-0.333333333333333</v>
      </c>
      <c r="I1157" s="9">
        <f t="shared" si="52"/>
        <v>0.5</v>
      </c>
      <c r="J1157" s="9">
        <f t="shared" si="51"/>
        <v>0</v>
      </c>
      <c r="K1157" s="9">
        <f t="shared" si="51"/>
        <v>1.75</v>
      </c>
      <c r="L1157" s="9">
        <f t="shared" si="53"/>
        <v>0.833333333333334</v>
      </c>
    </row>
    <row r="1158" spans="2:12">
      <c r="B1158" s="7" t="s">
        <v>1275</v>
      </c>
      <c r="C1158" s="7" t="s">
        <v>58</v>
      </c>
      <c r="D1158" s="8">
        <v>0.3</v>
      </c>
      <c r="E1158" s="8">
        <v>0.2</v>
      </c>
      <c r="F1158" s="8">
        <v>0.4</v>
      </c>
      <c r="G1158" s="8">
        <f>VLOOKUP(B1158,'[1]06-07-2020'!$B$3:G2780,6,0)</f>
        <v>1</v>
      </c>
      <c r="H1158" s="9">
        <f t="shared" si="52"/>
        <v>-0.333333333333333</v>
      </c>
      <c r="I1158" s="9">
        <f t="shared" si="52"/>
        <v>1</v>
      </c>
      <c r="J1158" s="9">
        <f t="shared" si="51"/>
        <v>0.333333333333333</v>
      </c>
      <c r="K1158" s="9">
        <f t="shared" si="51"/>
        <v>4</v>
      </c>
      <c r="L1158" s="9">
        <f t="shared" si="53"/>
        <v>2.33333333333333</v>
      </c>
    </row>
    <row r="1159" spans="2:12">
      <c r="B1159" s="7" t="s">
        <v>1276</v>
      </c>
      <c r="C1159" s="7" t="s">
        <v>166</v>
      </c>
      <c r="D1159" s="8">
        <v>764.55</v>
      </c>
      <c r="E1159" s="8">
        <v>510.15</v>
      </c>
      <c r="F1159" s="8">
        <v>623.95</v>
      </c>
      <c r="G1159" s="8">
        <f>VLOOKUP(B1159,'[1]06-07-2020'!$B$3:G2781,6,0)</f>
        <v>795.8</v>
      </c>
      <c r="H1159" s="9">
        <f t="shared" si="52"/>
        <v>-0.332744751814793</v>
      </c>
      <c r="I1159" s="9">
        <f t="shared" si="52"/>
        <v>0.223071645594433</v>
      </c>
      <c r="J1159" s="9">
        <f t="shared" si="51"/>
        <v>-0.183899025570597</v>
      </c>
      <c r="K1159" s="9">
        <f t="shared" si="51"/>
        <v>0.559933352935411</v>
      </c>
      <c r="L1159" s="9">
        <f t="shared" si="53"/>
        <v>0.0408737165652999</v>
      </c>
    </row>
    <row r="1160" spans="2:12">
      <c r="B1160" s="7" t="s">
        <v>1277</v>
      </c>
      <c r="C1160" s="7" t="s">
        <v>209</v>
      </c>
      <c r="D1160" s="8">
        <v>352.1</v>
      </c>
      <c r="E1160" s="8">
        <v>235.1</v>
      </c>
      <c r="F1160" s="8">
        <v>286.05</v>
      </c>
      <c r="G1160" s="8">
        <f>VLOOKUP(B1160,'[1]06-07-2020'!$B$3:G2782,6,0)</f>
        <v>277.25</v>
      </c>
      <c r="H1160" s="9">
        <f t="shared" si="52"/>
        <v>-0.33229196251065</v>
      </c>
      <c r="I1160" s="9">
        <f t="shared" si="52"/>
        <v>0.216716290940026</v>
      </c>
      <c r="J1160" s="9">
        <f t="shared" ref="J1160:K1223" si="54">+(F1160-D1160)/D1160</f>
        <v>-0.187588753195115</v>
      </c>
      <c r="K1160" s="9">
        <f t="shared" si="54"/>
        <v>0.179285410463633</v>
      </c>
      <c r="L1160" s="9">
        <f t="shared" si="53"/>
        <v>-0.212581652939506</v>
      </c>
    </row>
    <row r="1161" spans="2:12">
      <c r="B1161" s="7" t="s">
        <v>1278</v>
      </c>
      <c r="C1161" s="7" t="s">
        <v>166</v>
      </c>
      <c r="D1161" s="8">
        <v>194.15</v>
      </c>
      <c r="E1161" s="8">
        <v>129.65</v>
      </c>
      <c r="F1161" s="8">
        <v>166.7</v>
      </c>
      <c r="G1161" s="8">
        <f>VLOOKUP(B1161,'[1]06-07-2020'!$B$3:G2783,6,0)</f>
        <v>268.6</v>
      </c>
      <c r="H1161" s="9">
        <f t="shared" ref="H1161:I1224" si="55">+(E1161-D1161)/D1161</f>
        <v>-0.332217357713108</v>
      </c>
      <c r="I1161" s="9">
        <f t="shared" si="55"/>
        <v>0.28576937909757</v>
      </c>
      <c r="J1161" s="9">
        <f t="shared" si="54"/>
        <v>-0.141385526654649</v>
      </c>
      <c r="K1161" s="9">
        <f t="shared" si="54"/>
        <v>1.07173158503664</v>
      </c>
      <c r="L1161" s="9">
        <f t="shared" ref="L1161:L1224" si="56">+(G1161-D1161)/D1161</f>
        <v>0.383466391964976</v>
      </c>
    </row>
    <row r="1162" spans="2:12">
      <c r="B1162" s="7" t="s">
        <v>1279</v>
      </c>
      <c r="C1162" s="7" t="s">
        <v>155</v>
      </c>
      <c r="D1162" s="8">
        <v>2792.85</v>
      </c>
      <c r="E1162" s="8">
        <v>1867.3</v>
      </c>
      <c r="F1162" s="8">
        <v>2322.5</v>
      </c>
      <c r="G1162" s="8">
        <f>VLOOKUP(B1162,'[1]06-07-2020'!$B$3:G2784,6,0)</f>
        <v>2267.9</v>
      </c>
      <c r="H1162" s="9">
        <f t="shared" si="55"/>
        <v>-0.331399824551981</v>
      </c>
      <c r="I1162" s="9">
        <f t="shared" si="55"/>
        <v>0.243774433674289</v>
      </c>
      <c r="J1162" s="9">
        <f t="shared" si="54"/>
        <v>-0.16841219542761</v>
      </c>
      <c r="K1162" s="9">
        <f t="shared" si="54"/>
        <v>0.214534354415466</v>
      </c>
      <c r="L1162" s="9">
        <f t="shared" si="56"/>
        <v>-0.187962117550173</v>
      </c>
    </row>
    <row r="1163" spans="2:12">
      <c r="B1163" s="7" t="s">
        <v>1280</v>
      </c>
      <c r="C1163" s="7" t="s">
        <v>209</v>
      </c>
      <c r="D1163" s="8">
        <v>42.85</v>
      </c>
      <c r="E1163" s="8">
        <v>28.65</v>
      </c>
      <c r="F1163" s="8">
        <v>40.8</v>
      </c>
      <c r="G1163" s="8">
        <f>VLOOKUP(B1163,'[1]06-07-2020'!$B$3:G2785,6,0)</f>
        <v>52.4</v>
      </c>
      <c r="H1163" s="9">
        <f t="shared" si="55"/>
        <v>-0.331388564760794</v>
      </c>
      <c r="I1163" s="9">
        <f t="shared" si="55"/>
        <v>0.424083769633508</v>
      </c>
      <c r="J1163" s="9">
        <f t="shared" si="54"/>
        <v>-0.0478413068844808</v>
      </c>
      <c r="K1163" s="9">
        <f t="shared" si="54"/>
        <v>0.828970331588133</v>
      </c>
      <c r="L1163" s="9">
        <f t="shared" si="56"/>
        <v>0.222870478413069</v>
      </c>
    </row>
    <row r="1164" spans="2:12">
      <c r="B1164" s="7" t="s">
        <v>1281</v>
      </c>
      <c r="C1164" s="7" t="s">
        <v>30</v>
      </c>
      <c r="D1164" s="8">
        <v>124.85</v>
      </c>
      <c r="E1164" s="8">
        <v>83.55</v>
      </c>
      <c r="F1164" s="8">
        <v>82.45</v>
      </c>
      <c r="G1164" s="8">
        <f>VLOOKUP(B1164,'[1]06-07-2020'!$B$3:G2786,6,0)</f>
        <v>87.75</v>
      </c>
      <c r="H1164" s="9">
        <f t="shared" si="55"/>
        <v>-0.330796956347617</v>
      </c>
      <c r="I1164" s="9">
        <f t="shared" si="55"/>
        <v>-0.0131657690005984</v>
      </c>
      <c r="J1164" s="9">
        <f t="shared" si="54"/>
        <v>-0.339607529034842</v>
      </c>
      <c r="K1164" s="9">
        <f t="shared" si="54"/>
        <v>0.0502692998204668</v>
      </c>
      <c r="L1164" s="9">
        <f t="shared" si="56"/>
        <v>-0.297156587905487</v>
      </c>
    </row>
    <row r="1165" spans="2:12">
      <c r="B1165" s="7" t="s">
        <v>1282</v>
      </c>
      <c r="C1165" s="7" t="s">
        <v>220</v>
      </c>
      <c r="D1165" s="8">
        <v>264.1</v>
      </c>
      <c r="E1165" s="8">
        <v>176.95</v>
      </c>
      <c r="F1165" s="8">
        <v>256.1</v>
      </c>
      <c r="G1165" s="8">
        <f>VLOOKUP(B1165,'[1]06-07-2020'!$B$3:G2787,6,0)</f>
        <v>274.5</v>
      </c>
      <c r="H1165" s="9">
        <f t="shared" si="55"/>
        <v>-0.329988640666414</v>
      </c>
      <c r="I1165" s="9">
        <f t="shared" si="55"/>
        <v>0.447301497598192</v>
      </c>
      <c r="J1165" s="9">
        <f t="shared" si="54"/>
        <v>-0.0302915562287012</v>
      </c>
      <c r="K1165" s="9">
        <f t="shared" si="54"/>
        <v>0.551285673919186</v>
      </c>
      <c r="L1165" s="9">
        <f t="shared" si="56"/>
        <v>0.0393790230973115</v>
      </c>
    </row>
    <row r="1166" spans="2:12">
      <c r="B1166" s="7" t="s">
        <v>1283</v>
      </c>
      <c r="C1166" s="7" t="s">
        <v>708</v>
      </c>
      <c r="D1166" s="8">
        <v>86.35</v>
      </c>
      <c r="E1166" s="8">
        <v>57.9</v>
      </c>
      <c r="F1166" s="8">
        <v>79.55</v>
      </c>
      <c r="G1166" s="8">
        <f>VLOOKUP(B1166,'[1]06-07-2020'!$B$3:G2788,6,0)</f>
        <v>87.05</v>
      </c>
      <c r="H1166" s="9">
        <f t="shared" si="55"/>
        <v>-0.329473074696005</v>
      </c>
      <c r="I1166" s="9">
        <f t="shared" si="55"/>
        <v>0.373920552677029</v>
      </c>
      <c r="J1166" s="9">
        <f t="shared" si="54"/>
        <v>-0.0787492762015055</v>
      </c>
      <c r="K1166" s="9">
        <f t="shared" si="54"/>
        <v>0.503454231433506</v>
      </c>
      <c r="L1166" s="9">
        <f t="shared" si="56"/>
        <v>0.00810654313839031</v>
      </c>
    </row>
    <row r="1167" spans="2:12">
      <c r="B1167" s="7" t="s">
        <v>1284</v>
      </c>
      <c r="C1167" s="7" t="s">
        <v>60</v>
      </c>
      <c r="D1167" s="8">
        <v>627.55</v>
      </c>
      <c r="E1167" s="8">
        <v>420.8</v>
      </c>
      <c r="F1167" s="8">
        <v>512.1</v>
      </c>
      <c r="G1167" s="8">
        <f>VLOOKUP(B1167,'[1]06-07-2020'!$B$3:G2789,6,0)</f>
        <v>499.05</v>
      </c>
      <c r="H1167" s="9">
        <f t="shared" si="55"/>
        <v>-0.329455820253366</v>
      </c>
      <c r="I1167" s="9">
        <f t="shared" si="55"/>
        <v>0.216967680608365</v>
      </c>
      <c r="J1167" s="9">
        <f t="shared" si="54"/>
        <v>-0.1839694048283</v>
      </c>
      <c r="K1167" s="9">
        <f t="shared" si="54"/>
        <v>0.185955323193916</v>
      </c>
      <c r="L1167" s="9">
        <f t="shared" si="56"/>
        <v>-0.204764560592781</v>
      </c>
    </row>
    <row r="1168" spans="2:12">
      <c r="B1168" s="7" t="s">
        <v>1285</v>
      </c>
      <c r="C1168" s="7" t="s">
        <v>122</v>
      </c>
      <c r="D1168" s="8">
        <v>50.75</v>
      </c>
      <c r="E1168" s="8">
        <v>34.05</v>
      </c>
      <c r="F1168" s="8">
        <v>42.1</v>
      </c>
      <c r="G1168" s="8">
        <f>VLOOKUP(B1168,'[1]06-07-2020'!$B$3:G2790,6,0)</f>
        <v>47.8</v>
      </c>
      <c r="H1168" s="9">
        <f t="shared" si="55"/>
        <v>-0.329064039408867</v>
      </c>
      <c r="I1168" s="9">
        <f t="shared" si="55"/>
        <v>0.236417033773862</v>
      </c>
      <c r="J1168" s="9">
        <f t="shared" si="54"/>
        <v>-0.170443349753695</v>
      </c>
      <c r="K1168" s="9">
        <f t="shared" si="54"/>
        <v>0.403817914831131</v>
      </c>
      <c r="L1168" s="9">
        <f t="shared" si="56"/>
        <v>-0.058128078817734</v>
      </c>
    </row>
    <row r="1169" spans="2:12">
      <c r="B1169" s="7" t="s">
        <v>1286</v>
      </c>
      <c r="C1169" s="7" t="s">
        <v>38</v>
      </c>
      <c r="D1169" s="8">
        <v>571.5</v>
      </c>
      <c r="E1169" s="8">
        <v>383.75</v>
      </c>
      <c r="F1169" s="8">
        <v>394.6</v>
      </c>
      <c r="G1169" s="8">
        <f>VLOOKUP(B1169,'[1]06-07-2020'!$B$3:G2791,6,0)</f>
        <v>390.15</v>
      </c>
      <c r="H1169" s="9">
        <f t="shared" si="55"/>
        <v>-0.328521434820647</v>
      </c>
      <c r="I1169" s="9">
        <f t="shared" si="55"/>
        <v>0.0282736156351792</v>
      </c>
      <c r="J1169" s="9">
        <f t="shared" si="54"/>
        <v>-0.309536307961505</v>
      </c>
      <c r="K1169" s="9">
        <f t="shared" si="54"/>
        <v>0.0166775244299674</v>
      </c>
      <c r="L1169" s="9">
        <f t="shared" si="56"/>
        <v>-0.317322834645669</v>
      </c>
    </row>
    <row r="1170" spans="2:12">
      <c r="B1170" s="7" t="s">
        <v>1287</v>
      </c>
      <c r="C1170" s="7" t="s">
        <v>718</v>
      </c>
      <c r="D1170" s="8">
        <v>2423.05</v>
      </c>
      <c r="E1170" s="8">
        <v>1627.05</v>
      </c>
      <c r="F1170" s="8">
        <v>2340.65</v>
      </c>
      <c r="G1170" s="8">
        <f>VLOOKUP(B1170,'[1]06-07-2020'!$B$3:G2792,6,0)</f>
        <v>2770.95</v>
      </c>
      <c r="H1170" s="9">
        <f t="shared" si="55"/>
        <v>-0.328511586636677</v>
      </c>
      <c r="I1170" s="9">
        <f t="shared" si="55"/>
        <v>0.438585169478504</v>
      </c>
      <c r="J1170" s="9">
        <f t="shared" si="54"/>
        <v>-0.0340067270588721</v>
      </c>
      <c r="K1170" s="9">
        <f t="shared" si="54"/>
        <v>0.703051534986632</v>
      </c>
      <c r="L1170" s="9">
        <f t="shared" si="56"/>
        <v>0.143579373104145</v>
      </c>
    </row>
    <row r="1171" spans="2:12">
      <c r="B1171" s="7" t="s">
        <v>1288</v>
      </c>
      <c r="C1171" s="7" t="s">
        <v>72</v>
      </c>
      <c r="D1171" s="8">
        <v>187.1</v>
      </c>
      <c r="E1171" s="8">
        <v>125.65</v>
      </c>
      <c r="F1171" s="8">
        <v>149.5</v>
      </c>
      <c r="G1171" s="8">
        <f>VLOOKUP(B1171,'[1]06-07-2020'!$B$3:G2793,6,0)</f>
        <v>139.75</v>
      </c>
      <c r="H1171" s="9">
        <f t="shared" si="55"/>
        <v>-0.32843399251737</v>
      </c>
      <c r="I1171" s="9">
        <f t="shared" si="55"/>
        <v>0.189812972542778</v>
      </c>
      <c r="J1171" s="9">
        <f t="shared" si="54"/>
        <v>-0.200962052378407</v>
      </c>
      <c r="K1171" s="9">
        <f t="shared" si="54"/>
        <v>0.112216474333466</v>
      </c>
      <c r="L1171" s="9">
        <f t="shared" si="56"/>
        <v>-0.253073222875468</v>
      </c>
    </row>
    <row r="1172" spans="2:12">
      <c r="B1172" s="7" t="s">
        <v>1289</v>
      </c>
      <c r="C1172" s="7" t="s">
        <v>58</v>
      </c>
      <c r="D1172" s="8">
        <v>3.35</v>
      </c>
      <c r="E1172" s="8">
        <v>2.25</v>
      </c>
      <c r="F1172" s="8">
        <v>3.65</v>
      </c>
      <c r="G1172" s="8">
        <f>VLOOKUP(B1172,'[1]06-07-2020'!$B$3:G2794,6,0)</f>
        <v>4.55</v>
      </c>
      <c r="H1172" s="9">
        <f t="shared" si="55"/>
        <v>-0.328358208955224</v>
      </c>
      <c r="I1172" s="9">
        <f t="shared" si="55"/>
        <v>0.622222222222222</v>
      </c>
      <c r="J1172" s="9">
        <f t="shared" si="54"/>
        <v>0.0895522388059701</v>
      </c>
      <c r="K1172" s="9">
        <f t="shared" si="54"/>
        <v>1.02222222222222</v>
      </c>
      <c r="L1172" s="9">
        <f t="shared" si="56"/>
        <v>0.358208955223881</v>
      </c>
    </row>
    <row r="1173" spans="2:12">
      <c r="B1173" s="7" t="s">
        <v>1290</v>
      </c>
      <c r="C1173" s="7" t="s">
        <v>166</v>
      </c>
      <c r="D1173" s="8">
        <v>479.5</v>
      </c>
      <c r="E1173" s="8">
        <v>322.2</v>
      </c>
      <c r="F1173" s="8">
        <v>463.15</v>
      </c>
      <c r="G1173" s="8">
        <f>VLOOKUP(B1173,'[1]06-07-2020'!$B$3:G2795,6,0)</f>
        <v>519.05</v>
      </c>
      <c r="H1173" s="9">
        <f t="shared" si="55"/>
        <v>-0.328050052137643</v>
      </c>
      <c r="I1173" s="9">
        <f t="shared" si="55"/>
        <v>0.437461204220981</v>
      </c>
      <c r="J1173" s="9">
        <f t="shared" si="54"/>
        <v>-0.0340980187695517</v>
      </c>
      <c r="K1173" s="9">
        <f t="shared" si="54"/>
        <v>0.610955927995034</v>
      </c>
      <c r="L1173" s="9">
        <f t="shared" si="56"/>
        <v>0.0824817518248174</v>
      </c>
    </row>
    <row r="1174" spans="2:12">
      <c r="B1174" s="7" t="s">
        <v>1291</v>
      </c>
      <c r="C1174" s="7" t="s">
        <v>65</v>
      </c>
      <c r="D1174" s="8">
        <v>295</v>
      </c>
      <c r="E1174" s="8">
        <v>198.25</v>
      </c>
      <c r="F1174" s="8">
        <v>289.3</v>
      </c>
      <c r="G1174" s="8">
        <f>VLOOKUP(B1174,'[1]06-07-2020'!$B$3:G2796,6,0)</f>
        <v>266.25</v>
      </c>
      <c r="H1174" s="9">
        <f t="shared" si="55"/>
        <v>-0.327966101694915</v>
      </c>
      <c r="I1174" s="9">
        <f t="shared" si="55"/>
        <v>0.459268600252207</v>
      </c>
      <c r="J1174" s="9">
        <f t="shared" si="54"/>
        <v>-0.019322033898305</v>
      </c>
      <c r="K1174" s="9">
        <f t="shared" si="54"/>
        <v>0.343001261034048</v>
      </c>
      <c r="L1174" s="9">
        <f t="shared" si="56"/>
        <v>-0.0974576271186441</v>
      </c>
    </row>
    <row r="1175" spans="2:12">
      <c r="B1175" s="7" t="s">
        <v>1292</v>
      </c>
      <c r="C1175" s="7" t="s">
        <v>11</v>
      </c>
      <c r="D1175" s="8">
        <v>1714.9</v>
      </c>
      <c r="E1175" s="8">
        <v>1152.9</v>
      </c>
      <c r="F1175" s="8">
        <v>1337.8</v>
      </c>
      <c r="G1175" s="8">
        <f>VLOOKUP(B1175,'[1]06-07-2020'!$B$3:G2797,6,0)</f>
        <v>1367.9</v>
      </c>
      <c r="H1175" s="9">
        <f t="shared" si="55"/>
        <v>-0.327715901801854</v>
      </c>
      <c r="I1175" s="9">
        <f t="shared" si="55"/>
        <v>0.160378176771619</v>
      </c>
      <c r="J1175" s="9">
        <f t="shared" si="54"/>
        <v>-0.219896203860283</v>
      </c>
      <c r="K1175" s="9">
        <f t="shared" si="54"/>
        <v>0.186486252060023</v>
      </c>
      <c r="L1175" s="9">
        <f t="shared" si="56"/>
        <v>-0.20234416000933</v>
      </c>
    </row>
    <row r="1176" spans="2:12">
      <c r="B1176" s="7" t="s">
        <v>1293</v>
      </c>
      <c r="C1176" s="7" t="s">
        <v>190</v>
      </c>
      <c r="D1176" s="8">
        <v>282.3</v>
      </c>
      <c r="E1176" s="8">
        <v>189.8</v>
      </c>
      <c r="F1176" s="8">
        <v>228.2</v>
      </c>
      <c r="G1176" s="8">
        <f>VLOOKUP(B1176,'[1]06-07-2020'!$B$3:G2798,6,0)</f>
        <v>246.5</v>
      </c>
      <c r="H1176" s="9">
        <f t="shared" si="55"/>
        <v>-0.327665603967411</v>
      </c>
      <c r="I1176" s="9">
        <f t="shared" si="55"/>
        <v>0.20231822971549</v>
      </c>
      <c r="J1176" s="9">
        <f t="shared" si="54"/>
        <v>-0.191640099185264</v>
      </c>
      <c r="K1176" s="9">
        <f t="shared" si="54"/>
        <v>0.298735511064278</v>
      </c>
      <c r="L1176" s="9">
        <f t="shared" si="56"/>
        <v>-0.126815444562522</v>
      </c>
    </row>
    <row r="1177" spans="2:12">
      <c r="B1177" s="7" t="s">
        <v>1294</v>
      </c>
      <c r="C1177" s="7" t="s">
        <v>97</v>
      </c>
      <c r="D1177" s="8">
        <v>211.4</v>
      </c>
      <c r="E1177" s="8">
        <v>142.15</v>
      </c>
      <c r="F1177" s="8">
        <v>195.1</v>
      </c>
      <c r="G1177" s="8">
        <f>VLOOKUP(B1177,'[1]06-07-2020'!$B$3:G2799,6,0)</f>
        <v>193.9</v>
      </c>
      <c r="H1177" s="9">
        <f t="shared" si="55"/>
        <v>-0.327578051087985</v>
      </c>
      <c r="I1177" s="9">
        <f t="shared" si="55"/>
        <v>0.372493844530425</v>
      </c>
      <c r="J1177" s="9">
        <f t="shared" si="54"/>
        <v>-0.077105014191107</v>
      </c>
      <c r="K1177" s="9">
        <f t="shared" si="54"/>
        <v>0.364052057685543</v>
      </c>
      <c r="L1177" s="9">
        <f t="shared" si="56"/>
        <v>-0.0827814569536424</v>
      </c>
    </row>
    <row r="1178" spans="2:12">
      <c r="B1178" s="7" t="s">
        <v>1295</v>
      </c>
      <c r="C1178" s="7" t="s">
        <v>19</v>
      </c>
      <c r="D1178" s="8">
        <v>83.65</v>
      </c>
      <c r="E1178" s="8">
        <v>56.25</v>
      </c>
      <c r="F1178" s="8">
        <v>91.55</v>
      </c>
      <c r="G1178" s="8">
        <f>VLOOKUP(B1178,'[1]06-07-2020'!$B$3:G2800,6,0)</f>
        <v>99.85</v>
      </c>
      <c r="H1178" s="9">
        <f t="shared" si="55"/>
        <v>-0.327555289898386</v>
      </c>
      <c r="I1178" s="9">
        <f t="shared" si="55"/>
        <v>0.627555555555556</v>
      </c>
      <c r="J1178" s="9">
        <f t="shared" si="54"/>
        <v>0.0944411237298265</v>
      </c>
      <c r="K1178" s="9">
        <f t="shared" si="54"/>
        <v>0.775111111111111</v>
      </c>
      <c r="L1178" s="9">
        <f t="shared" si="56"/>
        <v>0.193664076509265</v>
      </c>
    </row>
    <row r="1179" spans="2:12">
      <c r="B1179" s="7" t="s">
        <v>1296</v>
      </c>
      <c r="C1179" s="7" t="s">
        <v>97</v>
      </c>
      <c r="D1179" s="8">
        <v>86.6</v>
      </c>
      <c r="E1179" s="8">
        <v>58.25</v>
      </c>
      <c r="F1179" s="8">
        <v>66</v>
      </c>
      <c r="G1179" s="8">
        <f>VLOOKUP(B1179,'[1]06-07-2020'!$B$3:G2801,6,0)</f>
        <v>74.45</v>
      </c>
      <c r="H1179" s="9">
        <f t="shared" si="55"/>
        <v>-0.327367205542725</v>
      </c>
      <c r="I1179" s="9">
        <f t="shared" si="55"/>
        <v>0.133047210300429</v>
      </c>
      <c r="J1179" s="9">
        <f t="shared" si="54"/>
        <v>-0.237875288683603</v>
      </c>
      <c r="K1179" s="9">
        <f t="shared" si="54"/>
        <v>0.278111587982833</v>
      </c>
      <c r="L1179" s="9">
        <f t="shared" si="56"/>
        <v>-0.140300230946882</v>
      </c>
    </row>
    <row r="1180" spans="2:12">
      <c r="B1180" s="7" t="s">
        <v>1297</v>
      </c>
      <c r="C1180" s="7" t="s">
        <v>11</v>
      </c>
      <c r="D1180" s="8">
        <v>19.55</v>
      </c>
      <c r="E1180" s="8">
        <v>13.15</v>
      </c>
      <c r="F1180" s="8">
        <v>14.5</v>
      </c>
      <c r="G1180" s="8">
        <f>VLOOKUP(B1180,'[1]06-07-2020'!$B$3:G2802,6,0)</f>
        <v>17.4</v>
      </c>
      <c r="H1180" s="9">
        <f t="shared" si="55"/>
        <v>-0.327365728900256</v>
      </c>
      <c r="I1180" s="9">
        <f t="shared" si="55"/>
        <v>0.102661596958175</v>
      </c>
      <c r="J1180" s="9">
        <f t="shared" si="54"/>
        <v>-0.258312020460358</v>
      </c>
      <c r="K1180" s="9">
        <f t="shared" si="54"/>
        <v>0.32319391634981</v>
      </c>
      <c r="L1180" s="9">
        <f t="shared" si="56"/>
        <v>-0.10997442455243</v>
      </c>
    </row>
    <row r="1181" spans="2:12">
      <c r="B1181" s="7" t="s">
        <v>1298</v>
      </c>
      <c r="C1181" s="7" t="s">
        <v>227</v>
      </c>
      <c r="D1181" s="8">
        <v>24.45</v>
      </c>
      <c r="E1181" s="8">
        <v>16.45</v>
      </c>
      <c r="F1181" s="8">
        <v>26.65</v>
      </c>
      <c r="G1181" s="8">
        <f>VLOOKUP(B1181,'[1]06-07-2020'!$B$3:G2803,6,0)</f>
        <v>36.9</v>
      </c>
      <c r="H1181" s="9">
        <f t="shared" si="55"/>
        <v>-0.32719836400818</v>
      </c>
      <c r="I1181" s="9">
        <f t="shared" si="55"/>
        <v>0.620060790273556</v>
      </c>
      <c r="J1181" s="9">
        <f t="shared" si="54"/>
        <v>0.0899795501022495</v>
      </c>
      <c r="K1181" s="9">
        <f t="shared" si="54"/>
        <v>1.24316109422492</v>
      </c>
      <c r="L1181" s="9">
        <f t="shared" si="56"/>
        <v>0.50920245398773</v>
      </c>
    </row>
    <row r="1182" spans="2:12">
      <c r="B1182" s="7" t="s">
        <v>1299</v>
      </c>
      <c r="C1182" s="7" t="s">
        <v>97</v>
      </c>
      <c r="D1182" s="8">
        <v>2.3</v>
      </c>
      <c r="E1182" s="8">
        <v>1.55</v>
      </c>
      <c r="F1182" s="8">
        <v>4.7</v>
      </c>
      <c r="G1182" s="8">
        <f>VLOOKUP(B1182,'[1]06-07-2020'!$B$3:G2804,6,0)</f>
        <v>8.35</v>
      </c>
      <c r="H1182" s="9">
        <f t="shared" si="55"/>
        <v>-0.326086956521739</v>
      </c>
      <c r="I1182" s="9">
        <f t="shared" si="55"/>
        <v>2.03225806451613</v>
      </c>
      <c r="J1182" s="9">
        <f t="shared" si="54"/>
        <v>1.04347826086957</v>
      </c>
      <c r="K1182" s="9">
        <f t="shared" si="54"/>
        <v>4.38709677419355</v>
      </c>
      <c r="L1182" s="9">
        <f t="shared" si="56"/>
        <v>2.6304347826087</v>
      </c>
    </row>
    <row r="1183" spans="2:12">
      <c r="B1183" s="7" t="s">
        <v>1300</v>
      </c>
      <c r="C1183" s="7" t="s">
        <v>364</v>
      </c>
      <c r="D1183" s="8">
        <v>388.75</v>
      </c>
      <c r="E1183" s="8">
        <v>262</v>
      </c>
      <c r="F1183" s="8">
        <v>257.8</v>
      </c>
      <c r="G1183" s="8">
        <f>VLOOKUP(B1183,'[1]06-07-2020'!$B$3:G2805,6,0)</f>
        <v>303.5</v>
      </c>
      <c r="H1183" s="9">
        <f t="shared" si="55"/>
        <v>-0.32604501607717</v>
      </c>
      <c r="I1183" s="9">
        <f t="shared" si="55"/>
        <v>-0.016030534351145</v>
      </c>
      <c r="J1183" s="9">
        <f t="shared" si="54"/>
        <v>-0.336848874598071</v>
      </c>
      <c r="K1183" s="9">
        <f t="shared" si="54"/>
        <v>0.158396946564885</v>
      </c>
      <c r="L1183" s="9">
        <f t="shared" si="56"/>
        <v>-0.219292604501608</v>
      </c>
    </row>
    <row r="1184" spans="2:12">
      <c r="B1184" s="7" t="s">
        <v>1301</v>
      </c>
      <c r="C1184" s="7" t="s">
        <v>799</v>
      </c>
      <c r="D1184" s="8">
        <v>300.9</v>
      </c>
      <c r="E1184" s="8">
        <v>202.85</v>
      </c>
      <c r="F1184" s="8">
        <v>289.8</v>
      </c>
      <c r="G1184" s="8">
        <f>VLOOKUP(B1184,'[1]06-07-2020'!$B$3:G2806,6,0)</f>
        <v>307.05</v>
      </c>
      <c r="H1184" s="9">
        <f t="shared" si="55"/>
        <v>-0.325855766035228</v>
      </c>
      <c r="I1184" s="9">
        <f t="shared" si="55"/>
        <v>0.428641853586394</v>
      </c>
      <c r="J1184" s="9">
        <f t="shared" si="54"/>
        <v>-0.0368893320039879</v>
      </c>
      <c r="K1184" s="9">
        <f t="shared" si="54"/>
        <v>0.513680059157013</v>
      </c>
      <c r="L1184" s="9">
        <f t="shared" si="56"/>
        <v>0.0204386839481556</v>
      </c>
    </row>
    <row r="1185" spans="2:12">
      <c r="B1185" s="7" t="s">
        <v>1302</v>
      </c>
      <c r="C1185" s="7" t="s">
        <v>58</v>
      </c>
      <c r="D1185" s="8">
        <v>53.1</v>
      </c>
      <c r="E1185" s="8">
        <v>35.8</v>
      </c>
      <c r="F1185" s="8">
        <v>45.55</v>
      </c>
      <c r="G1185" s="8">
        <f>VLOOKUP(B1185,'[1]06-07-2020'!$B$3:G2807,6,0)</f>
        <v>47.55</v>
      </c>
      <c r="H1185" s="9">
        <f t="shared" si="55"/>
        <v>-0.325800376647834</v>
      </c>
      <c r="I1185" s="9">
        <f t="shared" si="55"/>
        <v>0.272346368715084</v>
      </c>
      <c r="J1185" s="9">
        <f t="shared" si="54"/>
        <v>-0.142184557438795</v>
      </c>
      <c r="K1185" s="9">
        <f t="shared" si="54"/>
        <v>0.328212290502793</v>
      </c>
      <c r="L1185" s="9">
        <f t="shared" si="56"/>
        <v>-0.1045197740113</v>
      </c>
    </row>
    <row r="1186" spans="2:12">
      <c r="B1186" s="7" t="s">
        <v>1303</v>
      </c>
      <c r="C1186" s="7" t="s">
        <v>67</v>
      </c>
      <c r="D1186" s="8">
        <v>27.95</v>
      </c>
      <c r="E1186" s="8">
        <v>18.85</v>
      </c>
      <c r="F1186" s="8">
        <v>25.85</v>
      </c>
      <c r="G1186" s="8">
        <f>VLOOKUP(B1186,'[1]06-07-2020'!$B$3:G2808,6,0)</f>
        <v>28.2</v>
      </c>
      <c r="H1186" s="9">
        <f t="shared" si="55"/>
        <v>-0.325581395348837</v>
      </c>
      <c r="I1186" s="9">
        <f t="shared" si="55"/>
        <v>0.371352785145889</v>
      </c>
      <c r="J1186" s="9">
        <f t="shared" si="54"/>
        <v>-0.0751341681574239</v>
      </c>
      <c r="K1186" s="9">
        <f t="shared" si="54"/>
        <v>0.496021220159151</v>
      </c>
      <c r="L1186" s="9">
        <f t="shared" si="56"/>
        <v>0.00894454382826476</v>
      </c>
    </row>
    <row r="1187" spans="2:12">
      <c r="B1187" s="7" t="s">
        <v>1304</v>
      </c>
      <c r="C1187" s="7" t="s">
        <v>28</v>
      </c>
      <c r="D1187" s="8">
        <v>115</v>
      </c>
      <c r="E1187" s="8">
        <v>77.7</v>
      </c>
      <c r="F1187" s="8">
        <v>88.8</v>
      </c>
      <c r="G1187" s="8">
        <f>VLOOKUP(B1187,'[1]06-07-2020'!$B$3:G2809,6,0)</f>
        <v>103.25</v>
      </c>
      <c r="H1187" s="9">
        <f t="shared" si="55"/>
        <v>-0.324347826086957</v>
      </c>
      <c r="I1187" s="9">
        <f t="shared" si="55"/>
        <v>0.142857142857143</v>
      </c>
      <c r="J1187" s="9">
        <f t="shared" si="54"/>
        <v>-0.227826086956522</v>
      </c>
      <c r="K1187" s="9">
        <f t="shared" si="54"/>
        <v>0.328828828828829</v>
      </c>
      <c r="L1187" s="9">
        <f t="shared" si="56"/>
        <v>-0.102173913043478</v>
      </c>
    </row>
    <row r="1188" spans="2:12">
      <c r="B1188" s="7" t="s">
        <v>1305</v>
      </c>
      <c r="C1188" s="7" t="s">
        <v>122</v>
      </c>
      <c r="D1188" s="8">
        <v>5.4</v>
      </c>
      <c r="E1188" s="8">
        <v>3.65</v>
      </c>
      <c r="F1188" s="8">
        <v>5.95</v>
      </c>
      <c r="G1188" s="8">
        <f>VLOOKUP(B1188,'[1]06-07-2020'!$B$3:G2810,6,0)</f>
        <v>7.4</v>
      </c>
      <c r="H1188" s="9">
        <f t="shared" si="55"/>
        <v>-0.324074074074074</v>
      </c>
      <c r="I1188" s="9">
        <f t="shared" si="55"/>
        <v>0.63013698630137</v>
      </c>
      <c r="J1188" s="9">
        <f t="shared" si="54"/>
        <v>0.101851851851852</v>
      </c>
      <c r="K1188" s="9">
        <f t="shared" si="54"/>
        <v>1.02739726027397</v>
      </c>
      <c r="L1188" s="9">
        <f t="shared" si="56"/>
        <v>0.37037037037037</v>
      </c>
    </row>
    <row r="1189" spans="2:12">
      <c r="B1189" s="7" t="s">
        <v>1306</v>
      </c>
      <c r="C1189" s="7" t="s">
        <v>15</v>
      </c>
      <c r="D1189" s="8">
        <v>429.55</v>
      </c>
      <c r="E1189" s="8">
        <v>290.4</v>
      </c>
      <c r="F1189" s="8">
        <v>366.35</v>
      </c>
      <c r="G1189" s="8">
        <f>VLOOKUP(B1189,'[1]06-07-2020'!$B$3:G2811,6,0)</f>
        <v>393.25</v>
      </c>
      <c r="H1189" s="9">
        <f t="shared" si="55"/>
        <v>-0.323943661971831</v>
      </c>
      <c r="I1189" s="9">
        <f t="shared" si="55"/>
        <v>0.261535812672176</v>
      </c>
      <c r="J1189" s="9">
        <f t="shared" si="54"/>
        <v>-0.147130718193458</v>
      </c>
      <c r="K1189" s="9">
        <f t="shared" si="54"/>
        <v>0.354166666666667</v>
      </c>
      <c r="L1189" s="9">
        <f t="shared" si="56"/>
        <v>-0.0845070422535212</v>
      </c>
    </row>
    <row r="1190" spans="2:12">
      <c r="B1190" s="7" t="s">
        <v>1307</v>
      </c>
      <c r="C1190" s="7" t="s">
        <v>656</v>
      </c>
      <c r="D1190" s="8">
        <v>578.35</v>
      </c>
      <c r="E1190" s="8">
        <v>391.3</v>
      </c>
      <c r="F1190" s="8">
        <v>516.25</v>
      </c>
      <c r="G1190" s="8">
        <f>VLOOKUP(B1190,'[1]06-07-2020'!$B$3:G2812,6,0)</f>
        <v>584.7</v>
      </c>
      <c r="H1190" s="9">
        <f t="shared" si="55"/>
        <v>-0.323420074349442</v>
      </c>
      <c r="I1190" s="9">
        <f t="shared" si="55"/>
        <v>0.319320214669052</v>
      </c>
      <c r="J1190" s="9">
        <f t="shared" si="54"/>
        <v>-0.107374427249935</v>
      </c>
      <c r="K1190" s="9">
        <f t="shared" si="54"/>
        <v>0.494249936110401</v>
      </c>
      <c r="L1190" s="9">
        <f t="shared" si="56"/>
        <v>0.0109795106769258</v>
      </c>
    </row>
    <row r="1191" spans="2:12">
      <c r="B1191" s="7" t="s">
        <v>1308</v>
      </c>
      <c r="C1191" s="7" t="s">
        <v>56</v>
      </c>
      <c r="D1191" s="8">
        <v>81.65</v>
      </c>
      <c r="E1191" s="8">
        <v>55.25</v>
      </c>
      <c r="F1191" s="8">
        <v>81.45</v>
      </c>
      <c r="G1191" s="8">
        <f>VLOOKUP(B1191,'[1]06-07-2020'!$B$3:G2813,6,0)</f>
        <v>117.9</v>
      </c>
      <c r="H1191" s="9">
        <f t="shared" si="55"/>
        <v>-0.323331292100429</v>
      </c>
      <c r="I1191" s="9">
        <f t="shared" si="55"/>
        <v>0.47420814479638</v>
      </c>
      <c r="J1191" s="9">
        <f t="shared" si="54"/>
        <v>-0.00244947948560934</v>
      </c>
      <c r="K1191" s="9">
        <f t="shared" si="54"/>
        <v>1.13393665158371</v>
      </c>
      <c r="L1191" s="9">
        <f t="shared" si="56"/>
        <v>0.443968156766687</v>
      </c>
    </row>
    <row r="1192" spans="2:12">
      <c r="B1192" s="7" t="s">
        <v>1309</v>
      </c>
      <c r="C1192" s="7" t="s">
        <v>693</v>
      </c>
      <c r="D1192" s="8">
        <v>16.55</v>
      </c>
      <c r="E1192" s="8">
        <v>11.2</v>
      </c>
      <c r="F1192" s="8">
        <v>25.6</v>
      </c>
      <c r="G1192" s="8">
        <f>VLOOKUP(B1192,'[1]06-07-2020'!$B$3:G2814,6,0)</f>
        <v>25.65</v>
      </c>
      <c r="H1192" s="9">
        <f t="shared" si="55"/>
        <v>-0.323262839879154</v>
      </c>
      <c r="I1192" s="9">
        <f t="shared" si="55"/>
        <v>1.28571428571429</v>
      </c>
      <c r="J1192" s="9">
        <f t="shared" si="54"/>
        <v>0.546827794561934</v>
      </c>
      <c r="K1192" s="9">
        <f t="shared" si="54"/>
        <v>1.29017857142857</v>
      </c>
      <c r="L1192" s="9">
        <f t="shared" si="56"/>
        <v>0.549848942598187</v>
      </c>
    </row>
    <row r="1193" spans="2:12">
      <c r="B1193" s="7" t="s">
        <v>1310</v>
      </c>
      <c r="C1193" s="7" t="s">
        <v>593</v>
      </c>
      <c r="D1193" s="8">
        <v>7.9</v>
      </c>
      <c r="E1193" s="8">
        <v>5.35</v>
      </c>
      <c r="F1193" s="8">
        <v>7</v>
      </c>
      <c r="G1193" s="8">
        <f>VLOOKUP(B1193,'[1]06-07-2020'!$B$3:G2815,6,0)</f>
        <v>8</v>
      </c>
      <c r="H1193" s="9">
        <f t="shared" si="55"/>
        <v>-0.322784810126582</v>
      </c>
      <c r="I1193" s="9">
        <f t="shared" si="55"/>
        <v>0.308411214953271</v>
      </c>
      <c r="J1193" s="9">
        <f t="shared" si="54"/>
        <v>-0.113924050632911</v>
      </c>
      <c r="K1193" s="9">
        <f t="shared" si="54"/>
        <v>0.495327102803738</v>
      </c>
      <c r="L1193" s="9">
        <f t="shared" si="56"/>
        <v>0.0126582278481012</v>
      </c>
    </row>
    <row r="1194" spans="2:12">
      <c r="B1194" s="7" t="s">
        <v>1311</v>
      </c>
      <c r="C1194" s="7" t="s">
        <v>593</v>
      </c>
      <c r="D1194" s="8">
        <v>1.55</v>
      </c>
      <c r="E1194" s="8">
        <v>1.05</v>
      </c>
      <c r="F1194" s="8">
        <v>1.55</v>
      </c>
      <c r="G1194" s="8">
        <f>VLOOKUP(B1194,'[1]06-07-2020'!$B$3:G2816,6,0)</f>
        <v>3.15</v>
      </c>
      <c r="H1194" s="9">
        <f t="shared" si="55"/>
        <v>-0.32258064516129</v>
      </c>
      <c r="I1194" s="9">
        <f t="shared" si="55"/>
        <v>0.476190476190476</v>
      </c>
      <c r="J1194" s="9">
        <f t="shared" si="54"/>
        <v>0</v>
      </c>
      <c r="K1194" s="9">
        <f t="shared" si="54"/>
        <v>2</v>
      </c>
      <c r="L1194" s="9">
        <f t="shared" si="56"/>
        <v>1.03225806451613</v>
      </c>
    </row>
    <row r="1195" spans="2:12">
      <c r="B1195" s="7" t="s">
        <v>1312</v>
      </c>
      <c r="C1195" s="7" t="s">
        <v>97</v>
      </c>
      <c r="D1195" s="8">
        <v>4453.75</v>
      </c>
      <c r="E1195" s="8">
        <v>3018.1</v>
      </c>
      <c r="F1195" s="8">
        <v>3869.55</v>
      </c>
      <c r="G1195" s="8">
        <f>VLOOKUP(B1195,'[1]06-07-2020'!$B$3:G2817,6,0)</f>
        <v>3930.9</v>
      </c>
      <c r="H1195" s="9">
        <f t="shared" si="55"/>
        <v>-0.322346337356161</v>
      </c>
      <c r="I1195" s="9">
        <f t="shared" si="55"/>
        <v>0.282114575395116</v>
      </c>
      <c r="J1195" s="9">
        <f t="shared" si="54"/>
        <v>-0.131170362054448</v>
      </c>
      <c r="K1195" s="9">
        <f t="shared" si="54"/>
        <v>0.302441933666877</v>
      </c>
      <c r="L1195" s="9">
        <f t="shared" si="56"/>
        <v>-0.117395453269717</v>
      </c>
    </row>
    <row r="1196" spans="2:12">
      <c r="B1196" s="7" t="s">
        <v>1313</v>
      </c>
      <c r="C1196" s="7" t="s">
        <v>107</v>
      </c>
      <c r="D1196" s="8">
        <v>9</v>
      </c>
      <c r="E1196" s="8">
        <v>6.1</v>
      </c>
      <c r="F1196" s="8">
        <v>10.25</v>
      </c>
      <c r="G1196" s="8">
        <f>VLOOKUP(B1196,'[1]06-07-2020'!$B$3:G2818,6,0)</f>
        <v>16.35</v>
      </c>
      <c r="H1196" s="9">
        <f t="shared" si="55"/>
        <v>-0.322222222222222</v>
      </c>
      <c r="I1196" s="9">
        <f t="shared" si="55"/>
        <v>0.680327868852459</v>
      </c>
      <c r="J1196" s="9">
        <f t="shared" si="54"/>
        <v>0.138888888888889</v>
      </c>
      <c r="K1196" s="9">
        <f t="shared" si="54"/>
        <v>1.68032786885246</v>
      </c>
      <c r="L1196" s="9">
        <f t="shared" si="56"/>
        <v>0.816666666666667</v>
      </c>
    </row>
    <row r="1197" spans="2:12">
      <c r="B1197" s="7" t="s">
        <v>1314</v>
      </c>
      <c r="C1197" s="7" t="s">
        <v>200</v>
      </c>
      <c r="D1197" s="8">
        <v>137.15</v>
      </c>
      <c r="E1197" s="8">
        <v>93</v>
      </c>
      <c r="F1197" s="8">
        <v>111.2</v>
      </c>
      <c r="G1197" s="8">
        <f>VLOOKUP(B1197,'[1]06-07-2020'!$B$3:G2819,6,0)</f>
        <v>114.2</v>
      </c>
      <c r="H1197" s="9">
        <f t="shared" si="55"/>
        <v>-0.321910317170981</v>
      </c>
      <c r="I1197" s="9">
        <f t="shared" si="55"/>
        <v>0.195698924731183</v>
      </c>
      <c r="J1197" s="9">
        <f t="shared" si="54"/>
        <v>-0.189208895370033</v>
      </c>
      <c r="K1197" s="9">
        <f t="shared" si="54"/>
        <v>0.227956989247312</v>
      </c>
      <c r="L1197" s="9">
        <f t="shared" si="56"/>
        <v>-0.167335034633613</v>
      </c>
    </row>
    <row r="1198" spans="2:12">
      <c r="B1198" s="7" t="s">
        <v>1315</v>
      </c>
      <c r="C1198" s="7" t="s">
        <v>13</v>
      </c>
      <c r="D1198" s="8">
        <v>2.8</v>
      </c>
      <c r="E1198" s="8">
        <v>1.9</v>
      </c>
      <c r="F1198" s="8">
        <v>3.1</v>
      </c>
      <c r="G1198" s="8">
        <f>VLOOKUP(B1198,'[1]06-07-2020'!$B$3:G2820,6,0)</f>
        <v>3.75</v>
      </c>
      <c r="H1198" s="9">
        <f t="shared" si="55"/>
        <v>-0.321428571428571</v>
      </c>
      <c r="I1198" s="9">
        <f t="shared" si="55"/>
        <v>0.631578947368421</v>
      </c>
      <c r="J1198" s="9">
        <f t="shared" si="54"/>
        <v>0.107142857142857</v>
      </c>
      <c r="K1198" s="9">
        <f t="shared" si="54"/>
        <v>0.973684210526316</v>
      </c>
      <c r="L1198" s="9">
        <f t="shared" si="56"/>
        <v>0.339285714285714</v>
      </c>
    </row>
    <row r="1199" spans="2:12">
      <c r="B1199" s="7" t="s">
        <v>1316</v>
      </c>
      <c r="C1199" s="7" t="s">
        <v>150</v>
      </c>
      <c r="D1199" s="8">
        <v>46.55</v>
      </c>
      <c r="E1199" s="8">
        <v>31.6</v>
      </c>
      <c r="F1199" s="8">
        <v>38.45</v>
      </c>
      <c r="G1199" s="8">
        <f>VLOOKUP(B1199,'[1]06-07-2020'!$B$3:G2821,6,0)</f>
        <v>36.4</v>
      </c>
      <c r="H1199" s="9">
        <f t="shared" si="55"/>
        <v>-0.321160042964554</v>
      </c>
      <c r="I1199" s="9">
        <f t="shared" si="55"/>
        <v>0.216772151898734</v>
      </c>
      <c r="J1199" s="9">
        <f t="shared" si="54"/>
        <v>-0.174006444683136</v>
      </c>
      <c r="K1199" s="9">
        <f t="shared" si="54"/>
        <v>0.151898734177215</v>
      </c>
      <c r="L1199" s="9">
        <f t="shared" si="56"/>
        <v>-0.218045112781955</v>
      </c>
    </row>
    <row r="1200" spans="2:12">
      <c r="B1200" s="7" t="s">
        <v>1317</v>
      </c>
      <c r="C1200" s="7" t="s">
        <v>56</v>
      </c>
      <c r="D1200" s="8">
        <v>142</v>
      </c>
      <c r="E1200" s="8">
        <v>96.4</v>
      </c>
      <c r="F1200" s="8">
        <v>131.85</v>
      </c>
      <c r="G1200" s="8">
        <f>VLOOKUP(B1200,'[1]06-07-2020'!$B$3:G2822,6,0)</f>
        <v>155.65</v>
      </c>
      <c r="H1200" s="9">
        <f t="shared" si="55"/>
        <v>-0.32112676056338</v>
      </c>
      <c r="I1200" s="9">
        <f t="shared" si="55"/>
        <v>0.367738589211618</v>
      </c>
      <c r="J1200" s="9">
        <f t="shared" si="54"/>
        <v>-0.0714788732394367</v>
      </c>
      <c r="K1200" s="9">
        <f t="shared" si="54"/>
        <v>0.614626556016597</v>
      </c>
      <c r="L1200" s="9">
        <f t="shared" si="56"/>
        <v>0.0961267605633803</v>
      </c>
    </row>
    <row r="1201" spans="2:12">
      <c r="B1201" s="7" t="s">
        <v>1318</v>
      </c>
      <c r="C1201" s="7" t="s">
        <v>143</v>
      </c>
      <c r="D1201" s="8">
        <v>40.5</v>
      </c>
      <c r="E1201" s="8">
        <v>27.5</v>
      </c>
      <c r="F1201" s="8">
        <v>34.85</v>
      </c>
      <c r="G1201" s="8">
        <f>VLOOKUP(B1201,'[1]06-07-2020'!$B$3:G2823,6,0)</f>
        <v>39.65</v>
      </c>
      <c r="H1201" s="9">
        <f t="shared" si="55"/>
        <v>-0.320987654320988</v>
      </c>
      <c r="I1201" s="9">
        <f t="shared" si="55"/>
        <v>0.267272727272727</v>
      </c>
      <c r="J1201" s="9">
        <f t="shared" si="54"/>
        <v>-0.139506172839506</v>
      </c>
      <c r="K1201" s="9">
        <f t="shared" si="54"/>
        <v>0.441818181818182</v>
      </c>
      <c r="L1201" s="9">
        <f t="shared" si="56"/>
        <v>-0.0209876543209877</v>
      </c>
    </row>
    <row r="1202" spans="2:12">
      <c r="B1202" s="7" t="s">
        <v>1319</v>
      </c>
      <c r="C1202" s="7" t="s">
        <v>1320</v>
      </c>
      <c r="D1202" s="8">
        <v>5858.25</v>
      </c>
      <c r="E1202" s="8">
        <v>3978.05</v>
      </c>
      <c r="F1202" s="8">
        <v>5164.9</v>
      </c>
      <c r="G1202" s="8">
        <f>VLOOKUP(B1202,'[1]06-07-2020'!$B$3:G2824,6,0)</f>
        <v>5537.65</v>
      </c>
      <c r="H1202" s="9">
        <f t="shared" si="55"/>
        <v>-0.320949088891734</v>
      </c>
      <c r="I1202" s="9">
        <f t="shared" si="55"/>
        <v>0.298349693945526</v>
      </c>
      <c r="J1202" s="9">
        <f t="shared" si="54"/>
        <v>-0.118354457389152</v>
      </c>
      <c r="K1202" s="9">
        <f t="shared" si="54"/>
        <v>0.392051381958497</v>
      </c>
      <c r="L1202" s="9">
        <f t="shared" si="56"/>
        <v>-0.0547262407715615</v>
      </c>
    </row>
    <row r="1203" spans="2:12">
      <c r="B1203" s="7" t="s">
        <v>1321</v>
      </c>
      <c r="C1203" s="7" t="s">
        <v>143</v>
      </c>
      <c r="D1203" s="8">
        <v>52.3</v>
      </c>
      <c r="E1203" s="8">
        <v>35.55</v>
      </c>
      <c r="F1203" s="8">
        <v>53.95</v>
      </c>
      <c r="G1203" s="8">
        <f>VLOOKUP(B1203,'[1]06-07-2020'!$B$3:G2825,6,0)</f>
        <v>82.25</v>
      </c>
      <c r="H1203" s="9">
        <f t="shared" si="55"/>
        <v>-0.320267686424474</v>
      </c>
      <c r="I1203" s="9">
        <f t="shared" si="55"/>
        <v>0.517580872011252</v>
      </c>
      <c r="J1203" s="9">
        <f t="shared" si="54"/>
        <v>0.0315487571701722</v>
      </c>
      <c r="K1203" s="9">
        <f t="shared" si="54"/>
        <v>1.31364275668073</v>
      </c>
      <c r="L1203" s="9">
        <f t="shared" si="56"/>
        <v>0.572657743785851</v>
      </c>
    </row>
    <row r="1204" spans="2:12">
      <c r="B1204" s="7" t="s">
        <v>1322</v>
      </c>
      <c r="C1204" s="7" t="s">
        <v>430</v>
      </c>
      <c r="D1204" s="8">
        <v>29.05</v>
      </c>
      <c r="E1204" s="8">
        <v>19.75</v>
      </c>
      <c r="F1204" s="8">
        <v>21.6</v>
      </c>
      <c r="G1204" s="8">
        <f>VLOOKUP(B1204,'[1]06-07-2020'!$B$3:G2826,6,0)</f>
        <v>23.45</v>
      </c>
      <c r="H1204" s="9">
        <f t="shared" si="55"/>
        <v>-0.32013769363167</v>
      </c>
      <c r="I1204" s="9">
        <f t="shared" si="55"/>
        <v>0.0936708860759494</v>
      </c>
      <c r="J1204" s="9">
        <f t="shared" si="54"/>
        <v>-0.256454388984509</v>
      </c>
      <c r="K1204" s="9">
        <f t="shared" si="54"/>
        <v>0.187341772151899</v>
      </c>
      <c r="L1204" s="9">
        <f t="shared" si="56"/>
        <v>-0.192771084337349</v>
      </c>
    </row>
    <row r="1205" spans="2:12">
      <c r="B1205" s="7" t="s">
        <v>1323</v>
      </c>
      <c r="C1205" s="7" t="s">
        <v>402</v>
      </c>
      <c r="D1205" s="8">
        <v>96.55</v>
      </c>
      <c r="E1205" s="8">
        <v>65.65</v>
      </c>
      <c r="F1205" s="8">
        <v>90.4</v>
      </c>
      <c r="G1205" s="8">
        <f>VLOOKUP(B1205,'[1]06-07-2020'!$B$3:G2827,6,0)</f>
        <v>91.75</v>
      </c>
      <c r="H1205" s="9">
        <f t="shared" si="55"/>
        <v>-0.320041429311238</v>
      </c>
      <c r="I1205" s="9">
        <f t="shared" si="55"/>
        <v>0.376999238385377</v>
      </c>
      <c r="J1205" s="9">
        <f t="shared" si="54"/>
        <v>-0.0636975660279647</v>
      </c>
      <c r="K1205" s="9">
        <f t="shared" si="54"/>
        <v>0.397562833206397</v>
      </c>
      <c r="L1205" s="9">
        <f t="shared" si="56"/>
        <v>-0.0497151734852408</v>
      </c>
    </row>
    <row r="1206" spans="2:12">
      <c r="B1206" s="7" t="s">
        <v>1324</v>
      </c>
      <c r="C1206" s="7" t="s">
        <v>72</v>
      </c>
      <c r="D1206" s="8">
        <v>1.25</v>
      </c>
      <c r="E1206" s="8">
        <v>0.85</v>
      </c>
      <c r="F1206" s="8">
        <v>1.85</v>
      </c>
      <c r="G1206" s="8">
        <f>VLOOKUP(B1206,'[1]06-07-2020'!$B$3:G2828,6,0)</f>
        <v>3</v>
      </c>
      <c r="H1206" s="9">
        <f t="shared" si="55"/>
        <v>-0.32</v>
      </c>
      <c r="I1206" s="9">
        <f t="shared" si="55"/>
        <v>1.17647058823529</v>
      </c>
      <c r="J1206" s="9">
        <f t="shared" si="54"/>
        <v>0.48</v>
      </c>
      <c r="K1206" s="9">
        <f t="shared" si="54"/>
        <v>2.52941176470588</v>
      </c>
      <c r="L1206" s="9">
        <f t="shared" si="56"/>
        <v>1.4</v>
      </c>
    </row>
    <row r="1207" spans="2:12">
      <c r="B1207" s="7" t="s">
        <v>1325</v>
      </c>
      <c r="C1207" s="7" t="s">
        <v>582</v>
      </c>
      <c r="D1207" s="8">
        <v>81.75</v>
      </c>
      <c r="E1207" s="8">
        <v>55.6</v>
      </c>
      <c r="F1207" s="8">
        <v>66</v>
      </c>
      <c r="G1207" s="8">
        <f>VLOOKUP(B1207,'[1]06-07-2020'!$B$3:G2829,6,0)</f>
        <v>70.6</v>
      </c>
      <c r="H1207" s="9">
        <f t="shared" si="55"/>
        <v>-0.319877675840979</v>
      </c>
      <c r="I1207" s="9">
        <f t="shared" si="55"/>
        <v>0.18705035971223</v>
      </c>
      <c r="J1207" s="9">
        <f t="shared" si="54"/>
        <v>-0.192660550458716</v>
      </c>
      <c r="K1207" s="9">
        <f t="shared" si="54"/>
        <v>0.26978417266187</v>
      </c>
      <c r="L1207" s="9">
        <f t="shared" si="56"/>
        <v>-0.136391437308869</v>
      </c>
    </row>
    <row r="1208" spans="2:12">
      <c r="B1208" s="7" t="s">
        <v>1326</v>
      </c>
      <c r="C1208" s="7" t="s">
        <v>28</v>
      </c>
      <c r="D1208" s="8">
        <v>207.65</v>
      </c>
      <c r="E1208" s="8">
        <v>141.3</v>
      </c>
      <c r="F1208" s="8">
        <v>284.25</v>
      </c>
      <c r="G1208" s="8">
        <f>VLOOKUP(B1208,'[1]06-07-2020'!$B$3:G2830,6,0)</f>
        <v>394.55</v>
      </c>
      <c r="H1208" s="9">
        <f t="shared" si="55"/>
        <v>-0.319528052010595</v>
      </c>
      <c r="I1208" s="9">
        <f t="shared" si="55"/>
        <v>1.01167728237792</v>
      </c>
      <c r="J1208" s="9">
        <f t="shared" si="54"/>
        <v>0.368889959065736</v>
      </c>
      <c r="K1208" s="9">
        <f t="shared" si="54"/>
        <v>1.79228591648974</v>
      </c>
      <c r="L1208" s="9">
        <f t="shared" si="56"/>
        <v>0.900072236937154</v>
      </c>
    </row>
    <row r="1209" spans="2:12">
      <c r="B1209" s="7" t="s">
        <v>1327</v>
      </c>
      <c r="C1209" s="7" t="s">
        <v>21</v>
      </c>
      <c r="D1209" s="8">
        <v>305.4</v>
      </c>
      <c r="E1209" s="8">
        <v>207.85</v>
      </c>
      <c r="F1209" s="8">
        <v>245.75</v>
      </c>
      <c r="G1209" s="8">
        <f>VLOOKUP(B1209,'[1]06-07-2020'!$B$3:G2831,6,0)</f>
        <v>271.4</v>
      </c>
      <c r="H1209" s="9">
        <f t="shared" si="55"/>
        <v>-0.319417157825802</v>
      </c>
      <c r="I1209" s="9">
        <f t="shared" si="55"/>
        <v>0.182343035843156</v>
      </c>
      <c r="J1209" s="9">
        <f t="shared" si="54"/>
        <v>-0.195317616240995</v>
      </c>
      <c r="K1209" s="9">
        <f t="shared" si="54"/>
        <v>0.305749338465239</v>
      </c>
      <c r="L1209" s="9">
        <f t="shared" si="56"/>
        <v>-0.111329404060249</v>
      </c>
    </row>
    <row r="1210" spans="2:12">
      <c r="B1210" s="7" t="s">
        <v>1328</v>
      </c>
      <c r="C1210" s="7" t="s">
        <v>25</v>
      </c>
      <c r="D1210" s="8">
        <v>635.65</v>
      </c>
      <c r="E1210" s="8">
        <v>432.85</v>
      </c>
      <c r="F1210" s="8">
        <v>542.6</v>
      </c>
      <c r="G1210" s="8">
        <f>VLOOKUP(B1210,'[1]06-07-2020'!$B$3:G2832,6,0)</f>
        <v>661.35</v>
      </c>
      <c r="H1210" s="9">
        <f t="shared" si="55"/>
        <v>-0.319043498780776</v>
      </c>
      <c r="I1210" s="9">
        <f t="shared" si="55"/>
        <v>0.253552038812522</v>
      </c>
      <c r="J1210" s="9">
        <f t="shared" si="54"/>
        <v>-0.146385589554</v>
      </c>
      <c r="K1210" s="9">
        <f t="shared" si="54"/>
        <v>0.527896499942243</v>
      </c>
      <c r="L1210" s="9">
        <f t="shared" si="56"/>
        <v>0.040431054825769</v>
      </c>
    </row>
    <row r="1211" spans="2:12">
      <c r="B1211" s="7" t="s">
        <v>1329</v>
      </c>
      <c r="C1211" s="7" t="s">
        <v>143</v>
      </c>
      <c r="D1211" s="8">
        <v>140.5</v>
      </c>
      <c r="E1211" s="8">
        <v>95.7</v>
      </c>
      <c r="F1211" s="8">
        <v>97.25</v>
      </c>
      <c r="G1211" s="8">
        <f>VLOOKUP(B1211,'[1]06-07-2020'!$B$3:G2833,6,0)</f>
        <v>95.65</v>
      </c>
      <c r="H1211" s="9">
        <f t="shared" si="55"/>
        <v>-0.318861209964413</v>
      </c>
      <c r="I1211" s="9">
        <f t="shared" si="55"/>
        <v>0.01619644723093</v>
      </c>
      <c r="J1211" s="9">
        <f t="shared" si="54"/>
        <v>-0.307829181494662</v>
      </c>
      <c r="K1211" s="9">
        <f t="shared" si="54"/>
        <v>-0.000522466039707389</v>
      </c>
      <c r="L1211" s="9">
        <f t="shared" si="56"/>
        <v>-0.319217081850534</v>
      </c>
    </row>
    <row r="1212" spans="2:12">
      <c r="B1212" s="7" t="s">
        <v>1330</v>
      </c>
      <c r="C1212" s="7" t="s">
        <v>36</v>
      </c>
      <c r="D1212" s="8">
        <v>34.2</v>
      </c>
      <c r="E1212" s="8">
        <v>23.3</v>
      </c>
      <c r="F1212" s="8">
        <v>25.7</v>
      </c>
      <c r="G1212" s="8">
        <f>VLOOKUP(B1212,'[1]06-07-2020'!$B$3:G2834,6,0)</f>
        <v>30.85</v>
      </c>
      <c r="H1212" s="9">
        <f t="shared" si="55"/>
        <v>-0.318713450292398</v>
      </c>
      <c r="I1212" s="9">
        <f t="shared" si="55"/>
        <v>0.103004291845493</v>
      </c>
      <c r="J1212" s="9">
        <f t="shared" si="54"/>
        <v>-0.248538011695907</v>
      </c>
      <c r="K1212" s="9">
        <f t="shared" si="54"/>
        <v>0.324034334763948</v>
      </c>
      <c r="L1212" s="9">
        <f t="shared" si="56"/>
        <v>-0.097953216374269</v>
      </c>
    </row>
    <row r="1213" spans="2:12">
      <c r="B1213" s="7" t="s">
        <v>1331</v>
      </c>
      <c r="C1213" s="7" t="s">
        <v>111</v>
      </c>
      <c r="D1213" s="8">
        <v>15.85</v>
      </c>
      <c r="E1213" s="8">
        <v>10.8</v>
      </c>
      <c r="F1213" s="8">
        <v>13.25</v>
      </c>
      <c r="G1213" s="8">
        <f>VLOOKUP(B1213,'[1]06-07-2020'!$B$3:G2835,6,0)</f>
        <v>17.05</v>
      </c>
      <c r="H1213" s="9">
        <f t="shared" si="55"/>
        <v>-0.318611987381703</v>
      </c>
      <c r="I1213" s="9">
        <f t="shared" si="55"/>
        <v>0.226851851851852</v>
      </c>
      <c r="J1213" s="9">
        <f t="shared" si="54"/>
        <v>-0.16403785488959</v>
      </c>
      <c r="K1213" s="9">
        <f t="shared" si="54"/>
        <v>0.578703703703704</v>
      </c>
      <c r="L1213" s="9">
        <f t="shared" si="56"/>
        <v>0.0757097791798108</v>
      </c>
    </row>
    <row r="1214" spans="2:12">
      <c r="B1214" s="7" t="s">
        <v>1332</v>
      </c>
      <c r="C1214" s="7" t="s">
        <v>81</v>
      </c>
      <c r="D1214" s="8">
        <v>2.2</v>
      </c>
      <c r="E1214" s="8">
        <v>1.5</v>
      </c>
      <c r="F1214" s="8">
        <v>1.45</v>
      </c>
      <c r="G1214" s="8">
        <f>VLOOKUP(B1214,'[1]06-07-2020'!$B$3:G2836,6,0)</f>
        <v>2.1</v>
      </c>
      <c r="H1214" s="9">
        <f t="shared" si="55"/>
        <v>-0.318181818181818</v>
      </c>
      <c r="I1214" s="9">
        <f t="shared" si="55"/>
        <v>-0.0333333333333334</v>
      </c>
      <c r="J1214" s="9">
        <f t="shared" si="54"/>
        <v>-0.340909090909091</v>
      </c>
      <c r="K1214" s="9">
        <f t="shared" si="54"/>
        <v>0.4</v>
      </c>
      <c r="L1214" s="9">
        <f t="shared" si="56"/>
        <v>-0.0454545454545455</v>
      </c>
    </row>
    <row r="1215" spans="2:12">
      <c r="B1215" s="7" t="s">
        <v>1333</v>
      </c>
      <c r="C1215" s="7" t="s">
        <v>65</v>
      </c>
      <c r="D1215" s="8">
        <v>65.55</v>
      </c>
      <c r="E1215" s="8">
        <v>44.7</v>
      </c>
      <c r="F1215" s="8">
        <v>52.1</v>
      </c>
      <c r="G1215" s="8">
        <f>VLOOKUP(B1215,'[1]06-07-2020'!$B$3:G2837,6,0)</f>
        <v>64.3</v>
      </c>
      <c r="H1215" s="9">
        <f t="shared" si="55"/>
        <v>-0.318077803203661</v>
      </c>
      <c r="I1215" s="9">
        <f t="shared" si="55"/>
        <v>0.165548098434004</v>
      </c>
      <c r="J1215" s="9">
        <f t="shared" si="54"/>
        <v>-0.205186880244088</v>
      </c>
      <c r="K1215" s="9">
        <f t="shared" si="54"/>
        <v>0.438478747203579</v>
      </c>
      <c r="L1215" s="9">
        <f t="shared" si="56"/>
        <v>-0.01906941266209</v>
      </c>
    </row>
    <row r="1216" spans="2:12">
      <c r="B1216" s="7" t="s">
        <v>1334</v>
      </c>
      <c r="C1216" s="7" t="s">
        <v>36</v>
      </c>
      <c r="D1216" s="8">
        <v>17.5</v>
      </c>
      <c r="E1216" s="8">
        <v>11.95</v>
      </c>
      <c r="F1216" s="8">
        <v>16.75</v>
      </c>
      <c r="G1216" s="8">
        <f>VLOOKUP(B1216,'[1]06-07-2020'!$B$3:G2838,6,0)</f>
        <v>18.05</v>
      </c>
      <c r="H1216" s="9">
        <f t="shared" si="55"/>
        <v>-0.317142857142857</v>
      </c>
      <c r="I1216" s="9">
        <f t="shared" si="55"/>
        <v>0.401673640167364</v>
      </c>
      <c r="J1216" s="9">
        <f t="shared" si="54"/>
        <v>-0.0428571428571429</v>
      </c>
      <c r="K1216" s="9">
        <f t="shared" si="54"/>
        <v>0.510460251046025</v>
      </c>
      <c r="L1216" s="9">
        <f t="shared" si="56"/>
        <v>0.0314285714285715</v>
      </c>
    </row>
    <row r="1217" spans="2:12">
      <c r="B1217" s="7" t="s">
        <v>1335</v>
      </c>
      <c r="C1217" s="7" t="s">
        <v>166</v>
      </c>
      <c r="D1217" s="8">
        <v>363.25</v>
      </c>
      <c r="E1217" s="8">
        <v>248.3</v>
      </c>
      <c r="F1217" s="8">
        <v>333.55</v>
      </c>
      <c r="G1217" s="8">
        <f>VLOOKUP(B1217,'[1]06-07-2020'!$B$3:G2839,6,0)</f>
        <v>331.25</v>
      </c>
      <c r="H1217" s="9">
        <f t="shared" si="55"/>
        <v>-0.316448726772195</v>
      </c>
      <c r="I1217" s="9">
        <f t="shared" si="55"/>
        <v>0.343334675795409</v>
      </c>
      <c r="J1217" s="9">
        <f t="shared" si="54"/>
        <v>-0.0817618719889883</v>
      </c>
      <c r="K1217" s="9">
        <f t="shared" si="54"/>
        <v>0.334071687474829</v>
      </c>
      <c r="L1217" s="9">
        <f t="shared" si="56"/>
        <v>-0.088093599449415</v>
      </c>
    </row>
    <row r="1218" spans="2:12">
      <c r="B1218" s="7" t="s">
        <v>1336</v>
      </c>
      <c r="C1218" s="7" t="s">
        <v>143</v>
      </c>
      <c r="D1218" s="8">
        <v>529.55</v>
      </c>
      <c r="E1218" s="8">
        <v>362.15</v>
      </c>
      <c r="F1218" s="8">
        <v>506.2</v>
      </c>
      <c r="G1218" s="8">
        <f>VLOOKUP(B1218,'[1]06-07-2020'!$B$3:G2840,6,0)</f>
        <v>455.35</v>
      </c>
      <c r="H1218" s="9">
        <f t="shared" si="55"/>
        <v>-0.316117458219243</v>
      </c>
      <c r="I1218" s="9">
        <f t="shared" si="55"/>
        <v>0.3977633577247</v>
      </c>
      <c r="J1218" s="9">
        <f t="shared" si="54"/>
        <v>-0.0440940421112265</v>
      </c>
      <c r="K1218" s="9">
        <f t="shared" si="54"/>
        <v>0.257351925997515</v>
      </c>
      <c r="L1218" s="9">
        <f t="shared" si="56"/>
        <v>-0.140118968935889</v>
      </c>
    </row>
    <row r="1219" spans="2:12">
      <c r="B1219" s="7" t="s">
        <v>1337</v>
      </c>
      <c r="C1219" s="7" t="s">
        <v>362</v>
      </c>
      <c r="D1219" s="8">
        <v>1685.95</v>
      </c>
      <c r="E1219" s="8">
        <v>1153.35</v>
      </c>
      <c r="F1219" s="8">
        <v>1331.35</v>
      </c>
      <c r="G1219" s="8">
        <f>VLOOKUP(B1219,'[1]06-07-2020'!$B$3:G2841,6,0)</f>
        <v>1299.8</v>
      </c>
      <c r="H1219" s="9">
        <f t="shared" si="55"/>
        <v>-0.315904979388475</v>
      </c>
      <c r="I1219" s="9">
        <f t="shared" si="55"/>
        <v>0.154333029869511</v>
      </c>
      <c r="J1219" s="9">
        <f t="shared" si="54"/>
        <v>-0.210326522138854</v>
      </c>
      <c r="K1219" s="9">
        <f t="shared" si="54"/>
        <v>0.126977933844887</v>
      </c>
      <c r="L1219" s="9">
        <f t="shared" si="56"/>
        <v>-0.229040007117649</v>
      </c>
    </row>
    <row r="1220" spans="2:12">
      <c r="B1220" s="7" t="s">
        <v>1338</v>
      </c>
      <c r="C1220" s="7" t="s">
        <v>84</v>
      </c>
      <c r="D1220" s="8">
        <v>768.6</v>
      </c>
      <c r="E1220" s="8">
        <v>525.8</v>
      </c>
      <c r="F1220" s="8">
        <v>609.65</v>
      </c>
      <c r="G1220" s="8">
        <f>VLOOKUP(B1220,'[1]06-07-2020'!$B$3:G2842,6,0)</f>
        <v>584.45</v>
      </c>
      <c r="H1220" s="9">
        <f t="shared" si="55"/>
        <v>-0.315899037210513</v>
      </c>
      <c r="I1220" s="9">
        <f t="shared" si="55"/>
        <v>0.159471281856219</v>
      </c>
      <c r="J1220" s="9">
        <f t="shared" si="54"/>
        <v>-0.206804579755399</v>
      </c>
      <c r="K1220" s="9">
        <f t="shared" si="54"/>
        <v>0.111544313427159</v>
      </c>
      <c r="L1220" s="9">
        <f t="shared" si="56"/>
        <v>-0.239591465001301</v>
      </c>
    </row>
    <row r="1221" spans="2:12">
      <c r="B1221" s="7" t="s">
        <v>1339</v>
      </c>
      <c r="C1221" s="7" t="s">
        <v>13</v>
      </c>
      <c r="D1221" s="8">
        <v>190.25</v>
      </c>
      <c r="E1221" s="8">
        <v>130.2</v>
      </c>
      <c r="F1221" s="8">
        <v>175.15</v>
      </c>
      <c r="G1221" s="8">
        <f>VLOOKUP(B1221,'[1]06-07-2020'!$B$3:G2843,6,0)</f>
        <v>190.95</v>
      </c>
      <c r="H1221" s="9">
        <f t="shared" si="55"/>
        <v>-0.315637319316689</v>
      </c>
      <c r="I1221" s="9">
        <f t="shared" si="55"/>
        <v>0.345238095238095</v>
      </c>
      <c r="J1221" s="9">
        <f t="shared" si="54"/>
        <v>-0.0793692509855453</v>
      </c>
      <c r="K1221" s="9">
        <f t="shared" si="54"/>
        <v>0.466589861751152</v>
      </c>
      <c r="L1221" s="9">
        <f t="shared" si="56"/>
        <v>0.00367936925098549</v>
      </c>
    </row>
    <row r="1222" spans="2:12">
      <c r="B1222" s="7" t="s">
        <v>1340</v>
      </c>
      <c r="C1222" s="7" t="s">
        <v>141</v>
      </c>
      <c r="D1222" s="8">
        <v>34.75</v>
      </c>
      <c r="E1222" s="8">
        <v>23.8</v>
      </c>
      <c r="F1222" s="8">
        <v>38.45</v>
      </c>
      <c r="G1222" s="8">
        <f>VLOOKUP(B1222,'[1]06-07-2020'!$B$3:G2844,6,0)</f>
        <v>36.4</v>
      </c>
      <c r="H1222" s="9">
        <f t="shared" si="55"/>
        <v>-0.315107913669065</v>
      </c>
      <c r="I1222" s="9">
        <f t="shared" si="55"/>
        <v>0.615546218487395</v>
      </c>
      <c r="J1222" s="9">
        <f t="shared" si="54"/>
        <v>0.106474820143885</v>
      </c>
      <c r="K1222" s="9">
        <f t="shared" si="54"/>
        <v>0.529411764705882</v>
      </c>
      <c r="L1222" s="9">
        <f t="shared" si="56"/>
        <v>0.0474820143884892</v>
      </c>
    </row>
    <row r="1223" spans="2:12">
      <c r="B1223" s="7" t="s">
        <v>1341</v>
      </c>
      <c r="C1223" s="7" t="s">
        <v>640</v>
      </c>
      <c r="D1223" s="8">
        <v>1.75</v>
      </c>
      <c r="E1223" s="8">
        <v>1.2</v>
      </c>
      <c r="F1223" s="8">
        <v>1.3</v>
      </c>
      <c r="G1223" s="8">
        <f>VLOOKUP(B1223,'[1]06-07-2020'!$B$3:G2845,6,0)</f>
        <v>1.6</v>
      </c>
      <c r="H1223" s="9">
        <f t="shared" si="55"/>
        <v>-0.314285714285714</v>
      </c>
      <c r="I1223" s="9">
        <f t="shared" si="55"/>
        <v>0.0833333333333334</v>
      </c>
      <c r="J1223" s="9">
        <f t="shared" si="54"/>
        <v>-0.257142857142857</v>
      </c>
      <c r="K1223" s="9">
        <f t="shared" si="54"/>
        <v>0.333333333333333</v>
      </c>
      <c r="L1223" s="9">
        <f t="shared" si="56"/>
        <v>-0.0857142857142857</v>
      </c>
    </row>
    <row r="1224" spans="2:12">
      <c r="B1224" s="7" t="s">
        <v>1342</v>
      </c>
      <c r="C1224" s="7" t="s">
        <v>28</v>
      </c>
      <c r="D1224" s="8">
        <v>1020.05</v>
      </c>
      <c r="E1224" s="8">
        <v>699.6</v>
      </c>
      <c r="F1224" s="8">
        <v>749.1</v>
      </c>
      <c r="G1224" s="8">
        <f>VLOOKUP(B1224,'[1]06-07-2020'!$B$3:G2846,6,0)</f>
        <v>780.6</v>
      </c>
      <c r="H1224" s="9">
        <f t="shared" si="55"/>
        <v>-0.31415126709475</v>
      </c>
      <c r="I1224" s="9">
        <f t="shared" si="55"/>
        <v>0.0707547169811321</v>
      </c>
      <c r="J1224" s="9">
        <f t="shared" ref="J1224:K1287" si="57">+(F1224-D1224)/D1224</f>
        <v>-0.265624234106171</v>
      </c>
      <c r="K1224" s="9">
        <f t="shared" si="57"/>
        <v>0.115780445969125</v>
      </c>
      <c r="L1224" s="9">
        <f t="shared" si="56"/>
        <v>-0.234743394931621</v>
      </c>
    </row>
    <row r="1225" spans="2:12">
      <c r="B1225" s="7" t="s">
        <v>1343</v>
      </c>
      <c r="C1225" s="7" t="s">
        <v>237</v>
      </c>
      <c r="D1225" s="8">
        <v>38.85</v>
      </c>
      <c r="E1225" s="8">
        <v>26.65</v>
      </c>
      <c r="F1225" s="8">
        <v>31.95</v>
      </c>
      <c r="G1225" s="8">
        <f>VLOOKUP(B1225,'[1]06-07-2020'!$B$3:G2847,6,0)</f>
        <v>39.4</v>
      </c>
      <c r="H1225" s="9">
        <f t="shared" ref="H1225:I1288" si="58">+(E1225-D1225)/D1225</f>
        <v>-0.314028314028314</v>
      </c>
      <c r="I1225" s="9">
        <f t="shared" si="58"/>
        <v>0.198874296435272</v>
      </c>
      <c r="J1225" s="9">
        <f t="shared" si="57"/>
        <v>-0.177606177606178</v>
      </c>
      <c r="K1225" s="9">
        <f t="shared" si="57"/>
        <v>0.478424015009381</v>
      </c>
      <c r="L1225" s="9">
        <f t="shared" ref="L1225:L1288" si="59">+(G1225-D1225)/D1225</f>
        <v>0.0141570141570141</v>
      </c>
    </row>
    <row r="1226" spans="2:12">
      <c r="B1226" s="7" t="s">
        <v>1344</v>
      </c>
      <c r="C1226" s="7" t="s">
        <v>209</v>
      </c>
      <c r="D1226" s="8">
        <v>1683.6</v>
      </c>
      <c r="E1226" s="8">
        <v>1156</v>
      </c>
      <c r="F1226" s="8">
        <v>1359.05</v>
      </c>
      <c r="G1226" s="8">
        <f>VLOOKUP(B1226,'[1]06-07-2020'!$B$3:G2848,6,0)</f>
        <v>1410.05</v>
      </c>
      <c r="H1226" s="9">
        <f t="shared" si="58"/>
        <v>-0.313376098835828</v>
      </c>
      <c r="I1226" s="9">
        <f t="shared" si="58"/>
        <v>0.175648788927336</v>
      </c>
      <c r="J1226" s="9">
        <f t="shared" si="57"/>
        <v>-0.192771442147779</v>
      </c>
      <c r="K1226" s="9">
        <f t="shared" si="57"/>
        <v>0.219766435986159</v>
      </c>
      <c r="L1226" s="9">
        <f t="shared" si="59"/>
        <v>-0.162479211214065</v>
      </c>
    </row>
    <row r="1227" spans="2:12">
      <c r="B1227" s="7" t="s">
        <v>1345</v>
      </c>
      <c r="C1227" s="7" t="s">
        <v>65</v>
      </c>
      <c r="D1227" s="8">
        <v>2018.8</v>
      </c>
      <c r="E1227" s="8">
        <v>1386.6</v>
      </c>
      <c r="F1227" s="8">
        <v>1857.25</v>
      </c>
      <c r="G1227" s="8">
        <f>VLOOKUP(B1227,'[1]06-07-2020'!$B$3:G2849,6,0)</f>
        <v>2000.45</v>
      </c>
      <c r="H1227" s="9">
        <f t="shared" si="58"/>
        <v>-0.313156330493362</v>
      </c>
      <c r="I1227" s="9">
        <f t="shared" si="58"/>
        <v>0.339427376316169</v>
      </c>
      <c r="J1227" s="9">
        <f t="shared" si="57"/>
        <v>-0.0800227858133545</v>
      </c>
      <c r="K1227" s="9">
        <f t="shared" si="57"/>
        <v>0.442701572190971</v>
      </c>
      <c r="L1227" s="9">
        <f t="shared" si="59"/>
        <v>-0.00908955815335839</v>
      </c>
    </row>
    <row r="1228" spans="2:12">
      <c r="B1228" s="7" t="s">
        <v>1346</v>
      </c>
      <c r="C1228" s="7" t="s">
        <v>34</v>
      </c>
      <c r="D1228" s="8">
        <v>87</v>
      </c>
      <c r="E1228" s="8">
        <v>59.8</v>
      </c>
      <c r="F1228" s="8">
        <v>68.95</v>
      </c>
      <c r="G1228" s="8" t="e">
        <f>VLOOKUP(B1228,'[1]06-07-2020'!$B$3:G2850,6,0)</f>
        <v>#N/A</v>
      </c>
      <c r="H1228" s="9">
        <f t="shared" si="58"/>
        <v>-0.31264367816092</v>
      </c>
      <c r="I1228" s="9">
        <f t="shared" si="58"/>
        <v>0.153010033444816</v>
      </c>
      <c r="J1228" s="9">
        <f t="shared" si="57"/>
        <v>-0.207471264367816</v>
      </c>
      <c r="K1228" s="9" t="e">
        <f t="shared" si="57"/>
        <v>#N/A</v>
      </c>
      <c r="L1228" s="9" t="e">
        <f t="shared" si="59"/>
        <v>#N/A</v>
      </c>
    </row>
    <row r="1229" spans="2:12">
      <c r="B1229" s="7" t="s">
        <v>1347</v>
      </c>
      <c r="C1229" s="7" t="s">
        <v>56</v>
      </c>
      <c r="D1229" s="8">
        <v>1842.1</v>
      </c>
      <c r="E1229" s="8">
        <v>1266.75</v>
      </c>
      <c r="F1229" s="8">
        <v>1609.7</v>
      </c>
      <c r="G1229" s="8">
        <f>VLOOKUP(B1229,'[1]06-07-2020'!$B$3:G2851,6,0)</f>
        <v>1649.7</v>
      </c>
      <c r="H1229" s="9">
        <f t="shared" si="58"/>
        <v>-0.312333749524999</v>
      </c>
      <c r="I1229" s="9">
        <f t="shared" si="58"/>
        <v>0.270732188671798</v>
      </c>
      <c r="J1229" s="9">
        <f t="shared" si="57"/>
        <v>-0.126160360458173</v>
      </c>
      <c r="K1229" s="9">
        <f t="shared" si="57"/>
        <v>0.302309058614565</v>
      </c>
      <c r="L1229" s="9">
        <f t="shared" si="59"/>
        <v>-0.104446012702893</v>
      </c>
    </row>
    <row r="1230" spans="2:12">
      <c r="B1230" s="7" t="s">
        <v>1348</v>
      </c>
      <c r="C1230" s="7" t="s">
        <v>97</v>
      </c>
      <c r="D1230" s="8">
        <v>24689.95</v>
      </c>
      <c r="E1230" s="8">
        <v>16980</v>
      </c>
      <c r="F1230" s="8">
        <v>22089.6</v>
      </c>
      <c r="G1230" s="8">
        <f>VLOOKUP(B1230,'[1]06-07-2020'!$B$3:G2852,6,0)</f>
        <v>23111.15</v>
      </c>
      <c r="H1230" s="9">
        <f t="shared" si="58"/>
        <v>-0.312270782241357</v>
      </c>
      <c r="I1230" s="9">
        <f t="shared" si="58"/>
        <v>0.300918727915194</v>
      </c>
      <c r="J1230" s="9">
        <f t="shared" si="57"/>
        <v>-0.105320180883315</v>
      </c>
      <c r="K1230" s="9">
        <f t="shared" si="57"/>
        <v>0.361080683156655</v>
      </c>
      <c r="L1230" s="9">
        <f t="shared" si="59"/>
        <v>-0.0639450464662747</v>
      </c>
    </row>
    <row r="1231" spans="2:12">
      <c r="B1231" s="7" t="s">
        <v>1349</v>
      </c>
      <c r="C1231" s="7" t="s">
        <v>86</v>
      </c>
      <c r="D1231" s="8">
        <v>13.15</v>
      </c>
      <c r="E1231" s="8">
        <v>9.05</v>
      </c>
      <c r="F1231" s="8">
        <v>10.5</v>
      </c>
      <c r="G1231" s="8">
        <f>VLOOKUP(B1231,'[1]06-07-2020'!$B$3:G2853,6,0)</f>
        <v>14</v>
      </c>
      <c r="H1231" s="9">
        <f t="shared" si="58"/>
        <v>-0.311787072243346</v>
      </c>
      <c r="I1231" s="9">
        <f t="shared" si="58"/>
        <v>0.160220994475138</v>
      </c>
      <c r="J1231" s="9">
        <f t="shared" si="57"/>
        <v>-0.201520912547529</v>
      </c>
      <c r="K1231" s="9">
        <f t="shared" si="57"/>
        <v>0.546961325966851</v>
      </c>
      <c r="L1231" s="9">
        <f t="shared" si="59"/>
        <v>0.0646387832699619</v>
      </c>
    </row>
    <row r="1232" spans="2:12">
      <c r="B1232" s="7" t="s">
        <v>1350</v>
      </c>
      <c r="C1232" s="7" t="s">
        <v>58</v>
      </c>
      <c r="D1232" s="8">
        <v>30.4</v>
      </c>
      <c r="E1232" s="8">
        <v>20.95</v>
      </c>
      <c r="F1232" s="8">
        <v>28.55</v>
      </c>
      <c r="G1232" s="8">
        <f>VLOOKUP(B1232,'[1]06-07-2020'!$B$3:G2854,6,0)</f>
        <v>28.8</v>
      </c>
      <c r="H1232" s="9">
        <f t="shared" si="58"/>
        <v>-0.310855263157895</v>
      </c>
      <c r="I1232" s="9">
        <f t="shared" si="58"/>
        <v>0.362768496420048</v>
      </c>
      <c r="J1232" s="9">
        <f t="shared" si="57"/>
        <v>-0.0608552631578947</v>
      </c>
      <c r="K1232" s="9">
        <f t="shared" si="57"/>
        <v>0.374701670644391</v>
      </c>
      <c r="L1232" s="9">
        <f t="shared" si="59"/>
        <v>-0.0526315789473684</v>
      </c>
    </row>
    <row r="1233" spans="2:12">
      <c r="B1233" s="7" t="s">
        <v>1351</v>
      </c>
      <c r="C1233" s="7" t="s">
        <v>155</v>
      </c>
      <c r="D1233" s="8">
        <v>4619.8</v>
      </c>
      <c r="E1233" s="8">
        <v>3184.05</v>
      </c>
      <c r="F1233" s="8">
        <v>5006.25</v>
      </c>
      <c r="G1233" s="8">
        <f>VLOOKUP(B1233,'[1]06-07-2020'!$B$3:G2855,6,0)</f>
        <v>5967.35</v>
      </c>
      <c r="H1233" s="9">
        <f t="shared" si="58"/>
        <v>-0.310781852028226</v>
      </c>
      <c r="I1233" s="9">
        <f t="shared" si="58"/>
        <v>0.572290008008668</v>
      </c>
      <c r="J1233" s="9">
        <f t="shared" si="57"/>
        <v>0.0836508073942595</v>
      </c>
      <c r="K1233" s="9">
        <f t="shared" si="57"/>
        <v>0.87413828300435</v>
      </c>
      <c r="L1233" s="9">
        <f t="shared" si="59"/>
        <v>0.291690116455258</v>
      </c>
    </row>
    <row r="1234" spans="2:12">
      <c r="B1234" s="7" t="s">
        <v>1352</v>
      </c>
      <c r="C1234" s="7" t="s">
        <v>305</v>
      </c>
      <c r="D1234" s="8">
        <v>301.55</v>
      </c>
      <c r="E1234" s="8">
        <v>208.05</v>
      </c>
      <c r="F1234" s="8">
        <v>285.5</v>
      </c>
      <c r="G1234" s="8">
        <f>VLOOKUP(B1234,'[1]06-07-2020'!$B$3:G2856,6,0)</f>
        <v>320.7</v>
      </c>
      <c r="H1234" s="9">
        <f t="shared" si="58"/>
        <v>-0.310064665892887</v>
      </c>
      <c r="I1234" s="9">
        <f t="shared" si="58"/>
        <v>0.372266282143715</v>
      </c>
      <c r="J1234" s="9">
        <f t="shared" si="57"/>
        <v>-0.0532250041452496</v>
      </c>
      <c r="K1234" s="9">
        <f t="shared" si="57"/>
        <v>0.541456380677722</v>
      </c>
      <c r="L1234" s="9">
        <f t="shared" si="59"/>
        <v>0.0635052230144254</v>
      </c>
    </row>
    <row r="1235" spans="2:12">
      <c r="B1235" s="7" t="s">
        <v>1353</v>
      </c>
      <c r="C1235" s="7" t="s">
        <v>107</v>
      </c>
      <c r="D1235" s="8">
        <v>10.65</v>
      </c>
      <c r="E1235" s="8">
        <v>7.35</v>
      </c>
      <c r="F1235" s="8">
        <v>3.85</v>
      </c>
      <c r="G1235" s="8">
        <f>VLOOKUP(B1235,'[1]06-07-2020'!$B$3:G2857,6,0)</f>
        <v>3.75</v>
      </c>
      <c r="H1235" s="9">
        <f t="shared" si="58"/>
        <v>-0.309859154929577</v>
      </c>
      <c r="I1235" s="9">
        <f t="shared" si="58"/>
        <v>-0.476190476190476</v>
      </c>
      <c r="J1235" s="9">
        <f t="shared" si="57"/>
        <v>-0.63849765258216</v>
      </c>
      <c r="K1235" s="9">
        <f t="shared" si="57"/>
        <v>-0.489795918367347</v>
      </c>
      <c r="L1235" s="9">
        <f t="shared" si="59"/>
        <v>-0.647887323943662</v>
      </c>
    </row>
    <row r="1236" spans="2:12">
      <c r="B1236" s="7" t="s">
        <v>1354</v>
      </c>
      <c r="C1236" s="7" t="s">
        <v>1355</v>
      </c>
      <c r="D1236" s="8">
        <v>814.7</v>
      </c>
      <c r="E1236" s="8">
        <v>562.4</v>
      </c>
      <c r="F1236" s="8">
        <v>632.3</v>
      </c>
      <c r="G1236" s="8">
        <f>VLOOKUP(B1236,'[1]06-07-2020'!$B$3:G2858,6,0)</f>
        <v>699.65</v>
      </c>
      <c r="H1236" s="9">
        <f t="shared" si="58"/>
        <v>-0.309684546458819</v>
      </c>
      <c r="I1236" s="9">
        <f t="shared" si="58"/>
        <v>0.124288762446657</v>
      </c>
      <c r="J1236" s="9">
        <f t="shared" si="57"/>
        <v>-0.223886093040383</v>
      </c>
      <c r="K1236" s="9">
        <f t="shared" si="57"/>
        <v>0.244043385490754</v>
      </c>
      <c r="L1236" s="9">
        <f t="shared" si="59"/>
        <v>-0.141217626120044</v>
      </c>
    </row>
    <row r="1237" spans="2:12">
      <c r="B1237" s="7" t="s">
        <v>1356</v>
      </c>
      <c r="C1237" s="7" t="s">
        <v>291</v>
      </c>
      <c r="D1237" s="8">
        <v>4429.15</v>
      </c>
      <c r="E1237" s="8">
        <v>3062.95</v>
      </c>
      <c r="F1237" s="8">
        <v>5392.2</v>
      </c>
      <c r="G1237" s="8">
        <f>VLOOKUP(B1237,'[1]06-07-2020'!$B$3:G2859,6,0)</f>
        <v>6050.95</v>
      </c>
      <c r="H1237" s="9">
        <f t="shared" si="58"/>
        <v>-0.30845647584751</v>
      </c>
      <c r="I1237" s="9">
        <f t="shared" si="58"/>
        <v>0.760459687556114</v>
      </c>
      <c r="J1237" s="9">
        <f t="shared" si="57"/>
        <v>0.217434496460946</v>
      </c>
      <c r="K1237" s="9">
        <f t="shared" si="57"/>
        <v>0.97553012618554</v>
      </c>
      <c r="L1237" s="9">
        <f t="shared" si="59"/>
        <v>0.366165065531761</v>
      </c>
    </row>
    <row r="1238" spans="2:12">
      <c r="B1238" s="7" t="s">
        <v>1357</v>
      </c>
      <c r="C1238" s="7" t="s">
        <v>636</v>
      </c>
      <c r="D1238" s="8">
        <v>642.15</v>
      </c>
      <c r="E1238" s="8">
        <v>444.45</v>
      </c>
      <c r="F1238" s="8">
        <v>649.9</v>
      </c>
      <c r="G1238" s="8">
        <f>VLOOKUP(B1238,'[1]06-07-2020'!$B$3:G2860,6,0)</f>
        <v>707.9</v>
      </c>
      <c r="H1238" s="9">
        <f t="shared" si="58"/>
        <v>-0.307871992525111</v>
      </c>
      <c r="I1238" s="9">
        <f t="shared" si="58"/>
        <v>0.462256721790978</v>
      </c>
      <c r="J1238" s="9">
        <f t="shared" si="57"/>
        <v>0.0120688312699525</v>
      </c>
      <c r="K1238" s="9">
        <f t="shared" si="57"/>
        <v>0.592755090561368</v>
      </c>
      <c r="L1238" s="9">
        <f t="shared" si="59"/>
        <v>0.102390407225726</v>
      </c>
    </row>
    <row r="1239" spans="2:12">
      <c r="B1239" s="7" t="s">
        <v>1358</v>
      </c>
      <c r="C1239" s="7" t="s">
        <v>88</v>
      </c>
      <c r="D1239" s="8">
        <v>4.55</v>
      </c>
      <c r="E1239" s="8">
        <v>3.15</v>
      </c>
      <c r="F1239" s="8">
        <v>3.55</v>
      </c>
      <c r="G1239" s="8">
        <f>VLOOKUP(B1239,'[1]06-07-2020'!$B$3:G2861,6,0)</f>
        <v>5.65</v>
      </c>
      <c r="H1239" s="9">
        <f t="shared" si="58"/>
        <v>-0.307692307692308</v>
      </c>
      <c r="I1239" s="9">
        <f t="shared" si="58"/>
        <v>0.126984126984127</v>
      </c>
      <c r="J1239" s="9">
        <f t="shared" si="57"/>
        <v>-0.21978021978022</v>
      </c>
      <c r="K1239" s="9">
        <f t="shared" si="57"/>
        <v>0.793650793650794</v>
      </c>
      <c r="L1239" s="9">
        <f t="shared" si="59"/>
        <v>0.241758241758242</v>
      </c>
    </row>
    <row r="1240" spans="2:12">
      <c r="B1240" s="7" t="s">
        <v>1359</v>
      </c>
      <c r="C1240" s="7" t="s">
        <v>220</v>
      </c>
      <c r="D1240" s="8">
        <v>115.1</v>
      </c>
      <c r="E1240" s="8">
        <v>79.7</v>
      </c>
      <c r="F1240" s="8">
        <v>89.4</v>
      </c>
      <c r="G1240" s="8">
        <f>VLOOKUP(B1240,'[1]06-07-2020'!$B$3:G2862,6,0)</f>
        <v>87.95</v>
      </c>
      <c r="H1240" s="9">
        <f t="shared" si="58"/>
        <v>-0.30755864465682</v>
      </c>
      <c r="I1240" s="9">
        <f t="shared" si="58"/>
        <v>0.121706398996236</v>
      </c>
      <c r="J1240" s="9">
        <f t="shared" si="57"/>
        <v>-0.223284100781929</v>
      </c>
      <c r="K1240" s="9">
        <f t="shared" si="57"/>
        <v>0.103513174404015</v>
      </c>
      <c r="L1240" s="9">
        <f t="shared" si="59"/>
        <v>-0.235881841876629</v>
      </c>
    </row>
    <row r="1241" spans="2:12">
      <c r="B1241" s="7" t="s">
        <v>1360</v>
      </c>
      <c r="C1241" s="7" t="s">
        <v>86</v>
      </c>
      <c r="D1241" s="8">
        <v>12.2</v>
      </c>
      <c r="E1241" s="8">
        <v>8.45</v>
      </c>
      <c r="F1241" s="8">
        <v>9.65</v>
      </c>
      <c r="G1241" s="8">
        <f>VLOOKUP(B1241,'[1]06-07-2020'!$B$3:G2863,6,0)</f>
        <v>16.3</v>
      </c>
      <c r="H1241" s="9">
        <f t="shared" si="58"/>
        <v>-0.307377049180328</v>
      </c>
      <c r="I1241" s="9">
        <f t="shared" si="58"/>
        <v>0.142011834319527</v>
      </c>
      <c r="J1241" s="9">
        <f t="shared" si="57"/>
        <v>-0.209016393442623</v>
      </c>
      <c r="K1241" s="9">
        <f t="shared" si="57"/>
        <v>0.928994082840237</v>
      </c>
      <c r="L1241" s="9">
        <f t="shared" si="59"/>
        <v>0.336065573770492</v>
      </c>
    </row>
    <row r="1242" spans="2:12">
      <c r="B1242" s="7" t="s">
        <v>1361</v>
      </c>
      <c r="C1242" s="7" t="s">
        <v>15</v>
      </c>
      <c r="D1242" s="8">
        <v>995.45</v>
      </c>
      <c r="E1242" s="8">
        <v>689.5</v>
      </c>
      <c r="F1242" s="8">
        <v>1038</v>
      </c>
      <c r="G1242" s="8">
        <f>VLOOKUP(B1242,'[1]06-07-2020'!$B$3:G2864,6,0)</f>
        <v>1010.25</v>
      </c>
      <c r="H1242" s="9">
        <f t="shared" si="58"/>
        <v>-0.307348435380983</v>
      </c>
      <c r="I1242" s="9">
        <f t="shared" si="58"/>
        <v>0.505438723712835</v>
      </c>
      <c r="J1242" s="9">
        <f t="shared" si="57"/>
        <v>0.0427444874177507</v>
      </c>
      <c r="K1242" s="9">
        <f t="shared" si="57"/>
        <v>0.465192168237854</v>
      </c>
      <c r="L1242" s="9">
        <f t="shared" si="59"/>
        <v>0.0148676477974785</v>
      </c>
    </row>
    <row r="1243" spans="2:12">
      <c r="B1243" s="7" t="s">
        <v>1362</v>
      </c>
      <c r="C1243" s="7" t="s">
        <v>17</v>
      </c>
      <c r="D1243" s="8">
        <v>13.85</v>
      </c>
      <c r="E1243" s="8">
        <v>9.6</v>
      </c>
      <c r="F1243" s="8">
        <v>14.2</v>
      </c>
      <c r="G1243" s="8">
        <f>VLOOKUP(B1243,'[1]06-07-2020'!$B$3:G2865,6,0)</f>
        <v>24.45</v>
      </c>
      <c r="H1243" s="9">
        <f t="shared" si="58"/>
        <v>-0.306859205776173</v>
      </c>
      <c r="I1243" s="9">
        <f t="shared" si="58"/>
        <v>0.479166666666667</v>
      </c>
      <c r="J1243" s="9">
        <f t="shared" si="57"/>
        <v>0.0252707581227437</v>
      </c>
      <c r="K1243" s="9">
        <f t="shared" si="57"/>
        <v>1.546875</v>
      </c>
      <c r="L1243" s="9">
        <f t="shared" si="59"/>
        <v>0.765342960288809</v>
      </c>
    </row>
    <row r="1244" spans="2:12">
      <c r="B1244" s="7" t="s">
        <v>1363</v>
      </c>
      <c r="C1244" s="7" t="s">
        <v>40</v>
      </c>
      <c r="D1244" s="8">
        <v>741.65</v>
      </c>
      <c r="E1244" s="8">
        <v>514.7</v>
      </c>
      <c r="F1244" s="8">
        <v>915.3</v>
      </c>
      <c r="G1244" s="8">
        <f>VLOOKUP(B1244,'[1]06-07-2020'!$B$3:G2866,6,0)</f>
        <v>1134.35</v>
      </c>
      <c r="H1244" s="9">
        <f t="shared" si="58"/>
        <v>-0.306006876559024</v>
      </c>
      <c r="I1244" s="9">
        <f t="shared" si="58"/>
        <v>0.778317466485331</v>
      </c>
      <c r="J1244" s="9">
        <f t="shared" si="57"/>
        <v>0.234140093035799</v>
      </c>
      <c r="K1244" s="9">
        <f t="shared" si="57"/>
        <v>1.20390518748786</v>
      </c>
      <c r="L1244" s="9">
        <f t="shared" si="59"/>
        <v>0.529495044832468</v>
      </c>
    </row>
    <row r="1245" spans="2:12">
      <c r="B1245" s="7" t="s">
        <v>1364</v>
      </c>
      <c r="C1245" s="7" t="s">
        <v>86</v>
      </c>
      <c r="D1245" s="8">
        <v>4.25</v>
      </c>
      <c r="E1245" s="8">
        <v>2.95</v>
      </c>
      <c r="F1245" s="8">
        <v>3.7</v>
      </c>
      <c r="G1245" s="8">
        <f>VLOOKUP(B1245,'[1]06-07-2020'!$B$3:G2867,6,0)</f>
        <v>5.9</v>
      </c>
      <c r="H1245" s="9">
        <f t="shared" si="58"/>
        <v>-0.305882352941176</v>
      </c>
      <c r="I1245" s="9">
        <f t="shared" si="58"/>
        <v>0.254237288135593</v>
      </c>
      <c r="J1245" s="9">
        <f t="shared" si="57"/>
        <v>-0.129411764705882</v>
      </c>
      <c r="K1245" s="9">
        <f t="shared" si="57"/>
        <v>1</v>
      </c>
      <c r="L1245" s="9">
        <f t="shared" si="59"/>
        <v>0.388235294117647</v>
      </c>
    </row>
    <row r="1246" spans="2:12">
      <c r="B1246" s="7" t="s">
        <v>1365</v>
      </c>
      <c r="C1246" s="7" t="s">
        <v>40</v>
      </c>
      <c r="D1246" s="8">
        <v>99.95</v>
      </c>
      <c r="E1246" s="8">
        <v>69.45</v>
      </c>
      <c r="F1246" s="8">
        <v>59</v>
      </c>
      <c r="G1246" s="8">
        <f>VLOOKUP(B1246,'[1]06-07-2020'!$B$3:G2868,6,0)</f>
        <v>74.35</v>
      </c>
      <c r="H1246" s="9">
        <f t="shared" si="58"/>
        <v>-0.305152576288144</v>
      </c>
      <c r="I1246" s="9">
        <f t="shared" si="58"/>
        <v>-0.150467962562995</v>
      </c>
      <c r="J1246" s="9">
        <f t="shared" si="57"/>
        <v>-0.409704852426213</v>
      </c>
      <c r="K1246" s="9">
        <f t="shared" si="57"/>
        <v>0.0705543556515477</v>
      </c>
      <c r="L1246" s="9">
        <f t="shared" si="59"/>
        <v>-0.256128064032016</v>
      </c>
    </row>
    <row r="1247" spans="2:12">
      <c r="B1247" s="7" t="s">
        <v>1366</v>
      </c>
      <c r="C1247" s="7" t="s">
        <v>457</v>
      </c>
      <c r="D1247" s="8">
        <v>84</v>
      </c>
      <c r="E1247" s="8">
        <v>58.45</v>
      </c>
      <c r="F1247" s="8">
        <v>73.95</v>
      </c>
      <c r="G1247" s="8">
        <f>VLOOKUP(B1247,'[1]06-07-2020'!$B$3:G2869,6,0)</f>
        <v>102.2</v>
      </c>
      <c r="H1247" s="9">
        <f t="shared" si="58"/>
        <v>-0.304166666666667</v>
      </c>
      <c r="I1247" s="9">
        <f t="shared" si="58"/>
        <v>0.265183917878529</v>
      </c>
      <c r="J1247" s="9">
        <f t="shared" si="57"/>
        <v>-0.119642857142857</v>
      </c>
      <c r="K1247" s="9">
        <f t="shared" si="57"/>
        <v>0.748502994011976</v>
      </c>
      <c r="L1247" s="9">
        <f t="shared" si="59"/>
        <v>0.216666666666667</v>
      </c>
    </row>
    <row r="1248" spans="2:12">
      <c r="B1248" s="7" t="s">
        <v>1367</v>
      </c>
      <c r="C1248" s="7" t="s">
        <v>86</v>
      </c>
      <c r="D1248" s="8">
        <v>2980.45</v>
      </c>
      <c r="E1248" s="8">
        <v>2076.7</v>
      </c>
      <c r="F1248" s="8">
        <v>2641</v>
      </c>
      <c r="G1248" s="8">
        <f>VLOOKUP(B1248,'[1]06-07-2020'!$B$3:G2870,6,0)</f>
        <v>2481.65</v>
      </c>
      <c r="H1248" s="9">
        <f t="shared" si="58"/>
        <v>-0.303226022916003</v>
      </c>
      <c r="I1248" s="9">
        <f t="shared" si="58"/>
        <v>0.271729185727356</v>
      </c>
      <c r="J1248" s="9">
        <f t="shared" si="57"/>
        <v>-0.113892197486957</v>
      </c>
      <c r="K1248" s="9">
        <f t="shared" si="57"/>
        <v>0.194996870034189</v>
      </c>
      <c r="L1248" s="9">
        <f t="shared" si="59"/>
        <v>-0.167357278263349</v>
      </c>
    </row>
    <row r="1249" spans="2:12">
      <c r="B1249" s="7" t="s">
        <v>1368</v>
      </c>
      <c r="C1249" s="7" t="s">
        <v>99</v>
      </c>
      <c r="D1249" s="8">
        <v>239.95</v>
      </c>
      <c r="E1249" s="8">
        <v>167.2</v>
      </c>
      <c r="F1249" s="8">
        <v>128.65</v>
      </c>
      <c r="G1249" s="8">
        <f>VLOOKUP(B1249,'[1]06-07-2020'!$B$3:G2871,6,0)</f>
        <v>212.4</v>
      </c>
      <c r="H1249" s="9">
        <f t="shared" si="58"/>
        <v>-0.303188164200875</v>
      </c>
      <c r="I1249" s="9">
        <f t="shared" si="58"/>
        <v>-0.230562200956938</v>
      </c>
      <c r="J1249" s="9">
        <f t="shared" si="57"/>
        <v>-0.463846634715566</v>
      </c>
      <c r="K1249" s="9">
        <f t="shared" si="57"/>
        <v>0.270334928229665</v>
      </c>
      <c r="L1249" s="9">
        <f t="shared" si="59"/>
        <v>-0.114815586580538</v>
      </c>
    </row>
    <row r="1250" spans="2:12">
      <c r="B1250" s="7" t="s">
        <v>1369</v>
      </c>
      <c r="C1250" s="7" t="s">
        <v>1370</v>
      </c>
      <c r="D1250" s="8">
        <v>22.95</v>
      </c>
      <c r="E1250" s="8">
        <v>16</v>
      </c>
      <c r="F1250" s="8">
        <v>20.15</v>
      </c>
      <c r="G1250" s="8">
        <f>VLOOKUP(B1250,'[1]06-07-2020'!$B$3:G2872,6,0)</f>
        <v>21.3</v>
      </c>
      <c r="H1250" s="9">
        <f t="shared" si="58"/>
        <v>-0.302832244008715</v>
      </c>
      <c r="I1250" s="9">
        <f t="shared" si="58"/>
        <v>0.259375</v>
      </c>
      <c r="J1250" s="9">
        <f t="shared" si="57"/>
        <v>-0.122004357298475</v>
      </c>
      <c r="K1250" s="9">
        <f t="shared" si="57"/>
        <v>0.33125</v>
      </c>
      <c r="L1250" s="9">
        <f t="shared" si="59"/>
        <v>-0.0718954248366012</v>
      </c>
    </row>
    <row r="1251" spans="2:12">
      <c r="B1251" s="7" t="s">
        <v>1371</v>
      </c>
      <c r="C1251" s="7" t="s">
        <v>56</v>
      </c>
      <c r="D1251" s="8">
        <v>71.7</v>
      </c>
      <c r="E1251" s="8">
        <v>50</v>
      </c>
      <c r="F1251" s="8">
        <v>47.3</v>
      </c>
      <c r="G1251" s="8">
        <f>VLOOKUP(B1251,'[1]06-07-2020'!$B$3:G2873,6,0)</f>
        <v>43.5</v>
      </c>
      <c r="H1251" s="9">
        <f t="shared" si="58"/>
        <v>-0.302649930264993</v>
      </c>
      <c r="I1251" s="9">
        <f t="shared" si="58"/>
        <v>-0.0540000000000001</v>
      </c>
      <c r="J1251" s="9">
        <f t="shared" si="57"/>
        <v>-0.340306834030683</v>
      </c>
      <c r="K1251" s="9">
        <f t="shared" si="57"/>
        <v>-0.13</v>
      </c>
      <c r="L1251" s="9">
        <f t="shared" si="59"/>
        <v>-0.393305439330544</v>
      </c>
    </row>
    <row r="1252" spans="2:12">
      <c r="B1252" s="7" t="s">
        <v>1372</v>
      </c>
      <c r="C1252" s="7" t="s">
        <v>88</v>
      </c>
      <c r="D1252" s="8">
        <v>6.95</v>
      </c>
      <c r="E1252" s="8">
        <v>4.85</v>
      </c>
      <c r="F1252" s="8">
        <v>8.05</v>
      </c>
      <c r="G1252" s="8">
        <f>VLOOKUP(B1252,'[1]06-07-2020'!$B$3:G2874,6,0)</f>
        <v>7.8</v>
      </c>
      <c r="H1252" s="9">
        <f t="shared" si="58"/>
        <v>-0.302158273381295</v>
      </c>
      <c r="I1252" s="9">
        <f t="shared" si="58"/>
        <v>0.65979381443299</v>
      </c>
      <c r="J1252" s="9">
        <f t="shared" si="57"/>
        <v>0.158273381294964</v>
      </c>
      <c r="K1252" s="9">
        <f t="shared" si="57"/>
        <v>0.608247422680412</v>
      </c>
      <c r="L1252" s="9">
        <f t="shared" si="59"/>
        <v>0.122302158273381</v>
      </c>
    </row>
    <row r="1253" spans="2:12">
      <c r="B1253" s="7" t="s">
        <v>1373</v>
      </c>
      <c r="C1253" s="7" t="s">
        <v>364</v>
      </c>
      <c r="D1253" s="8">
        <v>2.65</v>
      </c>
      <c r="E1253" s="8">
        <v>1.85</v>
      </c>
      <c r="F1253" s="8">
        <v>1.85</v>
      </c>
      <c r="G1253" s="8">
        <f>VLOOKUP(B1253,'[1]06-07-2020'!$B$3:G2875,6,0)</f>
        <v>2.2</v>
      </c>
      <c r="H1253" s="9">
        <f t="shared" si="58"/>
        <v>-0.30188679245283</v>
      </c>
      <c r="I1253" s="9">
        <f t="shared" si="58"/>
        <v>0</v>
      </c>
      <c r="J1253" s="9">
        <f t="shared" si="57"/>
        <v>-0.30188679245283</v>
      </c>
      <c r="K1253" s="9">
        <f t="shared" si="57"/>
        <v>0.189189189189189</v>
      </c>
      <c r="L1253" s="9">
        <f t="shared" si="59"/>
        <v>-0.169811320754717</v>
      </c>
    </row>
    <row r="1254" spans="2:12">
      <c r="B1254" s="7" t="s">
        <v>1374</v>
      </c>
      <c r="C1254" s="7" t="s">
        <v>289</v>
      </c>
      <c r="D1254" s="8">
        <v>19.05</v>
      </c>
      <c r="E1254" s="8">
        <v>13.3</v>
      </c>
      <c r="F1254" s="8">
        <v>16.45</v>
      </c>
      <c r="G1254" s="8">
        <f>VLOOKUP(B1254,'[1]06-07-2020'!$B$3:G2876,6,0)</f>
        <v>17.1</v>
      </c>
      <c r="H1254" s="9">
        <f t="shared" si="58"/>
        <v>-0.301837270341207</v>
      </c>
      <c r="I1254" s="9">
        <f t="shared" si="58"/>
        <v>0.236842105263158</v>
      </c>
      <c r="J1254" s="9">
        <f t="shared" si="57"/>
        <v>-0.136482939632546</v>
      </c>
      <c r="K1254" s="9">
        <f t="shared" si="57"/>
        <v>0.285714285714286</v>
      </c>
      <c r="L1254" s="9">
        <f t="shared" si="59"/>
        <v>-0.102362204724409</v>
      </c>
    </row>
    <row r="1255" spans="2:12">
      <c r="B1255" s="7" t="s">
        <v>1375</v>
      </c>
      <c r="C1255" s="7" t="s">
        <v>231</v>
      </c>
      <c r="D1255" s="8">
        <v>1237.7</v>
      </c>
      <c r="E1255" s="8">
        <v>864.15</v>
      </c>
      <c r="F1255" s="8">
        <v>1210.35</v>
      </c>
      <c r="G1255" s="8">
        <f>VLOOKUP(B1255,'[1]06-07-2020'!$B$3:G2877,6,0)</f>
        <v>1279.3</v>
      </c>
      <c r="H1255" s="9">
        <f t="shared" si="58"/>
        <v>-0.301809808515795</v>
      </c>
      <c r="I1255" s="9">
        <f t="shared" si="58"/>
        <v>0.40062489151189</v>
      </c>
      <c r="J1255" s="9">
        <f t="shared" si="57"/>
        <v>-0.0220974387977702</v>
      </c>
      <c r="K1255" s="9">
        <f t="shared" si="57"/>
        <v>0.480414279928253</v>
      </c>
      <c r="L1255" s="9">
        <f t="shared" si="59"/>
        <v>0.0336107295790579</v>
      </c>
    </row>
    <row r="1256" spans="2:12">
      <c r="B1256" s="7" t="s">
        <v>1376</v>
      </c>
      <c r="C1256" s="7" t="s">
        <v>36</v>
      </c>
      <c r="D1256" s="8">
        <v>139.6</v>
      </c>
      <c r="E1256" s="8">
        <v>97.5</v>
      </c>
      <c r="F1256" s="8">
        <v>106.6</v>
      </c>
      <c r="G1256" s="8">
        <f>VLOOKUP(B1256,'[1]06-07-2020'!$B$3:G2878,6,0)</f>
        <v>103.25</v>
      </c>
      <c r="H1256" s="9">
        <f t="shared" si="58"/>
        <v>-0.301575931232092</v>
      </c>
      <c r="I1256" s="9">
        <f t="shared" si="58"/>
        <v>0.0933333333333333</v>
      </c>
      <c r="J1256" s="9">
        <f t="shared" si="57"/>
        <v>-0.236389684813754</v>
      </c>
      <c r="K1256" s="9">
        <f t="shared" si="57"/>
        <v>0.058974358974359</v>
      </c>
      <c r="L1256" s="9">
        <f t="shared" si="59"/>
        <v>-0.260386819484241</v>
      </c>
    </row>
    <row r="1257" spans="2:12">
      <c r="B1257" s="7" t="s">
        <v>1377</v>
      </c>
      <c r="C1257" s="7" t="s">
        <v>25</v>
      </c>
      <c r="D1257" s="8">
        <v>996.2</v>
      </c>
      <c r="E1257" s="8">
        <v>696</v>
      </c>
      <c r="F1257" s="8">
        <v>902.05</v>
      </c>
      <c r="G1257" s="8">
        <f>VLOOKUP(B1257,'[1]06-07-2020'!$B$3:G2879,6,0)</f>
        <v>993</v>
      </c>
      <c r="H1257" s="9">
        <f t="shared" si="58"/>
        <v>-0.301345111423409</v>
      </c>
      <c r="I1257" s="9">
        <f t="shared" si="58"/>
        <v>0.296048850574713</v>
      </c>
      <c r="J1257" s="9">
        <f t="shared" si="57"/>
        <v>-0.0945091347119053</v>
      </c>
      <c r="K1257" s="9">
        <f t="shared" si="57"/>
        <v>0.426724137931034</v>
      </c>
      <c r="L1257" s="9">
        <f t="shared" si="59"/>
        <v>-0.00321220638426023</v>
      </c>
    </row>
    <row r="1258" spans="2:12">
      <c r="B1258" s="7" t="s">
        <v>1378</v>
      </c>
      <c r="C1258" s="7" t="s">
        <v>25</v>
      </c>
      <c r="D1258" s="8">
        <v>0.5</v>
      </c>
      <c r="E1258" s="8">
        <v>0.35</v>
      </c>
      <c r="F1258" s="8">
        <v>0.85</v>
      </c>
      <c r="G1258" s="8">
        <f>VLOOKUP(B1258,'[1]06-07-2020'!$B$3:G2880,6,0)</f>
        <v>1.3</v>
      </c>
      <c r="H1258" s="9">
        <f t="shared" si="58"/>
        <v>-0.3</v>
      </c>
      <c r="I1258" s="9">
        <f t="shared" si="58"/>
        <v>1.42857142857143</v>
      </c>
      <c r="J1258" s="9">
        <f t="shared" si="57"/>
        <v>0.7</v>
      </c>
      <c r="K1258" s="9">
        <f t="shared" si="57"/>
        <v>2.71428571428571</v>
      </c>
      <c r="L1258" s="9">
        <f t="shared" si="59"/>
        <v>1.6</v>
      </c>
    </row>
    <row r="1259" spans="2:12">
      <c r="B1259" s="7" t="s">
        <v>1379</v>
      </c>
      <c r="C1259" s="7" t="s">
        <v>21</v>
      </c>
      <c r="D1259" s="8">
        <v>0.5</v>
      </c>
      <c r="E1259" s="8">
        <v>0.35</v>
      </c>
      <c r="F1259" s="8">
        <v>0.7</v>
      </c>
      <c r="G1259" s="8">
        <f>VLOOKUP(B1259,'[1]06-07-2020'!$B$3:G2881,6,0)</f>
        <v>0.85</v>
      </c>
      <c r="H1259" s="9">
        <f t="shared" si="58"/>
        <v>-0.3</v>
      </c>
      <c r="I1259" s="9">
        <f t="shared" si="58"/>
        <v>1</v>
      </c>
      <c r="J1259" s="9">
        <f t="shared" si="57"/>
        <v>0.4</v>
      </c>
      <c r="K1259" s="9">
        <f t="shared" si="57"/>
        <v>1.42857142857143</v>
      </c>
      <c r="L1259" s="9">
        <f t="shared" si="59"/>
        <v>0.7</v>
      </c>
    </row>
    <row r="1260" spans="2:12">
      <c r="B1260" s="7" t="s">
        <v>1380</v>
      </c>
      <c r="C1260" s="7" t="s">
        <v>38</v>
      </c>
      <c r="D1260" s="8">
        <v>2371.55</v>
      </c>
      <c r="E1260" s="8">
        <v>1661.95</v>
      </c>
      <c r="F1260" s="8">
        <v>1756.15</v>
      </c>
      <c r="G1260" s="8">
        <f>VLOOKUP(B1260,'[1]06-07-2020'!$B$3:G2882,6,0)</f>
        <v>1746.05</v>
      </c>
      <c r="H1260" s="9">
        <f t="shared" si="58"/>
        <v>-0.29921359448462</v>
      </c>
      <c r="I1260" s="9">
        <f t="shared" si="58"/>
        <v>0.0566804055477</v>
      </c>
      <c r="J1260" s="9">
        <f t="shared" si="57"/>
        <v>-0.259492736817693</v>
      </c>
      <c r="K1260" s="9">
        <f t="shared" si="57"/>
        <v>0.0506032070760251</v>
      </c>
      <c r="L1260" s="9">
        <f t="shared" si="59"/>
        <v>-0.263751554890262</v>
      </c>
    </row>
    <row r="1261" spans="2:12">
      <c r="B1261" s="7" t="s">
        <v>1381</v>
      </c>
      <c r="C1261" s="7" t="s">
        <v>155</v>
      </c>
      <c r="D1261" s="8">
        <v>682.25</v>
      </c>
      <c r="E1261" s="8">
        <v>478.35</v>
      </c>
      <c r="F1261" s="8">
        <v>579.75</v>
      </c>
      <c r="G1261" s="8">
        <f>VLOOKUP(B1261,'[1]06-07-2020'!$B$3:G2883,6,0)</f>
        <v>566.5</v>
      </c>
      <c r="H1261" s="9">
        <f t="shared" si="58"/>
        <v>-0.298864052766581</v>
      </c>
      <c r="I1261" s="9">
        <f t="shared" si="58"/>
        <v>0.21197867670116</v>
      </c>
      <c r="J1261" s="9">
        <f t="shared" si="57"/>
        <v>-0.150238182484427</v>
      </c>
      <c r="K1261" s="9">
        <f t="shared" si="57"/>
        <v>0.184279293404411</v>
      </c>
      <c r="L1261" s="9">
        <f t="shared" si="59"/>
        <v>-0.169659215829974</v>
      </c>
    </row>
    <row r="1262" spans="2:12">
      <c r="B1262" s="7" t="s">
        <v>1382</v>
      </c>
      <c r="C1262" s="7" t="s">
        <v>693</v>
      </c>
      <c r="D1262" s="8">
        <v>10.75</v>
      </c>
      <c r="E1262" s="8">
        <v>7.55</v>
      </c>
      <c r="F1262" s="8">
        <v>11.05</v>
      </c>
      <c r="G1262" s="8">
        <f>VLOOKUP(B1262,'[1]06-07-2020'!$B$3:G2884,6,0)</f>
        <v>18.2</v>
      </c>
      <c r="H1262" s="9">
        <f t="shared" si="58"/>
        <v>-0.297674418604651</v>
      </c>
      <c r="I1262" s="9">
        <f t="shared" si="58"/>
        <v>0.463576158940397</v>
      </c>
      <c r="J1262" s="9">
        <f t="shared" si="57"/>
        <v>0.0279069767441861</v>
      </c>
      <c r="K1262" s="9">
        <f t="shared" si="57"/>
        <v>1.41059602649007</v>
      </c>
      <c r="L1262" s="9">
        <f t="shared" si="59"/>
        <v>0.693023255813953</v>
      </c>
    </row>
    <row r="1263" spans="2:12">
      <c r="B1263" s="7" t="s">
        <v>1383</v>
      </c>
      <c r="C1263" s="7" t="s">
        <v>11</v>
      </c>
      <c r="D1263" s="8">
        <v>12.1</v>
      </c>
      <c r="E1263" s="8">
        <v>8.5</v>
      </c>
      <c r="F1263" s="8">
        <v>10.6</v>
      </c>
      <c r="G1263" s="8">
        <f>VLOOKUP(B1263,'[1]06-07-2020'!$B$3:G2885,6,0)</f>
        <v>10.85</v>
      </c>
      <c r="H1263" s="9">
        <f t="shared" si="58"/>
        <v>-0.297520661157025</v>
      </c>
      <c r="I1263" s="9">
        <f t="shared" si="58"/>
        <v>0.247058823529412</v>
      </c>
      <c r="J1263" s="9">
        <f t="shared" si="57"/>
        <v>-0.12396694214876</v>
      </c>
      <c r="K1263" s="9">
        <f t="shared" si="57"/>
        <v>0.276470588235294</v>
      </c>
      <c r="L1263" s="9">
        <f t="shared" si="59"/>
        <v>-0.103305785123967</v>
      </c>
    </row>
    <row r="1264" spans="2:12">
      <c r="B1264" s="7" t="s">
        <v>1384</v>
      </c>
      <c r="C1264" s="7" t="s">
        <v>837</v>
      </c>
      <c r="D1264" s="8">
        <v>213.05</v>
      </c>
      <c r="E1264" s="8">
        <v>149.7</v>
      </c>
      <c r="F1264" s="8">
        <v>200</v>
      </c>
      <c r="G1264" s="8">
        <f>VLOOKUP(B1264,'[1]06-07-2020'!$B$3:G2886,6,0)</f>
        <v>199.8</v>
      </c>
      <c r="H1264" s="9">
        <f t="shared" si="58"/>
        <v>-0.297348040366111</v>
      </c>
      <c r="I1264" s="9">
        <f t="shared" si="58"/>
        <v>0.336005344021376</v>
      </c>
      <c r="J1264" s="9">
        <f t="shared" si="57"/>
        <v>-0.0612532269420324</v>
      </c>
      <c r="K1264" s="9">
        <f t="shared" si="57"/>
        <v>0.334669338677355</v>
      </c>
      <c r="L1264" s="9">
        <f t="shared" si="59"/>
        <v>-0.0621919737150904</v>
      </c>
    </row>
    <row r="1265" spans="2:12">
      <c r="B1265" s="7" t="s">
        <v>1385</v>
      </c>
      <c r="C1265" s="7" t="s">
        <v>166</v>
      </c>
      <c r="D1265" s="8">
        <v>984.65</v>
      </c>
      <c r="E1265" s="8">
        <v>693.45</v>
      </c>
      <c r="F1265" s="8">
        <v>908.75</v>
      </c>
      <c r="G1265" s="8">
        <f>VLOOKUP(B1265,'[1]06-07-2020'!$B$3:G2887,6,0)</f>
        <v>928.05</v>
      </c>
      <c r="H1265" s="9">
        <f t="shared" si="58"/>
        <v>-0.295739602904585</v>
      </c>
      <c r="I1265" s="9">
        <f t="shared" si="58"/>
        <v>0.310476602494772</v>
      </c>
      <c r="J1265" s="9">
        <f t="shared" si="57"/>
        <v>-0.0770832275427817</v>
      </c>
      <c r="K1265" s="9">
        <f t="shared" si="57"/>
        <v>0.338308457711443</v>
      </c>
      <c r="L1265" s="9">
        <f t="shared" si="59"/>
        <v>-0.0574823541359874</v>
      </c>
    </row>
    <row r="1266" spans="2:12">
      <c r="B1266" s="7" t="s">
        <v>1386</v>
      </c>
      <c r="C1266" s="7" t="s">
        <v>364</v>
      </c>
      <c r="D1266" s="8">
        <v>37.2</v>
      </c>
      <c r="E1266" s="8">
        <v>26.2</v>
      </c>
      <c r="F1266" s="8">
        <v>32.5</v>
      </c>
      <c r="G1266" s="8">
        <f>VLOOKUP(B1266,'[1]06-07-2020'!$B$3:G2888,6,0)</f>
        <v>34</v>
      </c>
      <c r="H1266" s="9">
        <f t="shared" si="58"/>
        <v>-0.295698924731183</v>
      </c>
      <c r="I1266" s="9">
        <f t="shared" si="58"/>
        <v>0.240458015267176</v>
      </c>
      <c r="J1266" s="9">
        <f t="shared" si="57"/>
        <v>-0.126344086021505</v>
      </c>
      <c r="K1266" s="9">
        <f t="shared" si="57"/>
        <v>0.297709923664122</v>
      </c>
      <c r="L1266" s="9">
        <f t="shared" si="59"/>
        <v>-0.0860215053763442</v>
      </c>
    </row>
    <row r="1267" spans="2:12">
      <c r="B1267" s="7" t="s">
        <v>1387</v>
      </c>
      <c r="C1267" s="7" t="s">
        <v>291</v>
      </c>
      <c r="D1267" s="8">
        <v>485.05</v>
      </c>
      <c r="E1267" s="8">
        <v>341.65</v>
      </c>
      <c r="F1267" s="8">
        <v>735.85</v>
      </c>
      <c r="G1267" s="8">
        <f>VLOOKUP(B1267,'[1]06-07-2020'!$B$3:G2889,6,0)</f>
        <v>826</v>
      </c>
      <c r="H1267" s="9">
        <f t="shared" si="58"/>
        <v>-0.29563962478095</v>
      </c>
      <c r="I1267" s="9">
        <f t="shared" si="58"/>
        <v>1.15381238109176</v>
      </c>
      <c r="J1267" s="9">
        <f t="shared" si="57"/>
        <v>0.517060096897227</v>
      </c>
      <c r="K1267" s="9">
        <f t="shared" si="57"/>
        <v>1.4176789111664</v>
      </c>
      <c r="L1267" s="9">
        <f t="shared" si="59"/>
        <v>0.702917225028348</v>
      </c>
    </row>
    <row r="1268" spans="2:12">
      <c r="B1268" s="7" t="s">
        <v>1388</v>
      </c>
      <c r="C1268" s="7" t="s">
        <v>166</v>
      </c>
      <c r="D1268" s="8">
        <v>464.05</v>
      </c>
      <c r="E1268" s="8">
        <v>327</v>
      </c>
      <c r="F1268" s="8">
        <v>394.35</v>
      </c>
      <c r="G1268" s="8">
        <f>VLOOKUP(B1268,'[1]06-07-2020'!$B$3:G2890,6,0)</f>
        <v>392</v>
      </c>
      <c r="H1268" s="9">
        <f t="shared" si="58"/>
        <v>-0.295334554466114</v>
      </c>
      <c r="I1268" s="9">
        <f t="shared" si="58"/>
        <v>0.205963302752294</v>
      </c>
      <c r="J1268" s="9">
        <f t="shared" si="57"/>
        <v>-0.150199331968538</v>
      </c>
      <c r="K1268" s="9">
        <f t="shared" si="57"/>
        <v>0.198776758409786</v>
      </c>
      <c r="L1268" s="9">
        <f t="shared" si="59"/>
        <v>-0.1552634414395</v>
      </c>
    </row>
    <row r="1269" spans="2:12">
      <c r="B1269" s="7" t="s">
        <v>1389</v>
      </c>
      <c r="C1269" s="7" t="s">
        <v>58</v>
      </c>
      <c r="D1269" s="8">
        <v>18.5</v>
      </c>
      <c r="E1269" s="8">
        <v>13.05</v>
      </c>
      <c r="F1269" s="8">
        <v>17.85</v>
      </c>
      <c r="G1269" s="8">
        <f>VLOOKUP(B1269,'[1]06-07-2020'!$B$3:G2891,6,0)</f>
        <v>18.65</v>
      </c>
      <c r="H1269" s="9">
        <f t="shared" si="58"/>
        <v>-0.294594594594595</v>
      </c>
      <c r="I1269" s="9">
        <f t="shared" si="58"/>
        <v>0.367816091954023</v>
      </c>
      <c r="J1269" s="9">
        <f t="shared" si="57"/>
        <v>-0.0351351351351351</v>
      </c>
      <c r="K1269" s="9">
        <f t="shared" si="57"/>
        <v>0.42911877394636</v>
      </c>
      <c r="L1269" s="9">
        <f t="shared" si="59"/>
        <v>0.00810810810810803</v>
      </c>
    </row>
    <row r="1270" spans="2:12">
      <c r="B1270" s="7" t="s">
        <v>1390</v>
      </c>
      <c r="C1270" s="7" t="s">
        <v>58</v>
      </c>
      <c r="D1270" s="8">
        <v>1013.7</v>
      </c>
      <c r="E1270" s="8">
        <v>715.15</v>
      </c>
      <c r="F1270" s="8">
        <v>749.15</v>
      </c>
      <c r="G1270" s="8">
        <f>VLOOKUP(B1270,'[1]06-07-2020'!$B$3:G2892,6,0)</f>
        <v>692.5</v>
      </c>
      <c r="H1270" s="9">
        <f t="shared" si="58"/>
        <v>-0.294515142547105</v>
      </c>
      <c r="I1270" s="9">
        <f t="shared" si="58"/>
        <v>0.0475424736069356</v>
      </c>
      <c r="J1270" s="9">
        <f t="shared" si="57"/>
        <v>-0.260974647331558</v>
      </c>
      <c r="K1270" s="9">
        <f t="shared" si="57"/>
        <v>-0.0316716772705027</v>
      </c>
      <c r="L1270" s="9">
        <f t="shared" si="59"/>
        <v>-0.316859031271579</v>
      </c>
    </row>
    <row r="1271" spans="2:12">
      <c r="B1271" s="7" t="s">
        <v>1391</v>
      </c>
      <c r="C1271" s="7" t="s">
        <v>128</v>
      </c>
      <c r="D1271" s="8">
        <v>2.55</v>
      </c>
      <c r="E1271" s="8">
        <v>1.8</v>
      </c>
      <c r="F1271" s="8">
        <v>2.9</v>
      </c>
      <c r="G1271" s="8">
        <f>VLOOKUP(B1271,'[1]06-07-2020'!$B$3:G2893,6,0)</f>
        <v>3.7</v>
      </c>
      <c r="H1271" s="9">
        <f t="shared" si="58"/>
        <v>-0.294117647058823</v>
      </c>
      <c r="I1271" s="9">
        <f t="shared" si="58"/>
        <v>0.611111111111111</v>
      </c>
      <c r="J1271" s="9">
        <f t="shared" si="57"/>
        <v>0.137254901960784</v>
      </c>
      <c r="K1271" s="9">
        <f t="shared" si="57"/>
        <v>1.05555555555556</v>
      </c>
      <c r="L1271" s="9">
        <f t="shared" si="59"/>
        <v>0.450980392156863</v>
      </c>
    </row>
    <row r="1272" spans="2:12">
      <c r="B1272" s="7" t="s">
        <v>1392</v>
      </c>
      <c r="C1272" s="7" t="s">
        <v>837</v>
      </c>
      <c r="D1272" s="8">
        <v>26.9</v>
      </c>
      <c r="E1272" s="8">
        <v>19</v>
      </c>
      <c r="F1272" s="8">
        <v>29.1</v>
      </c>
      <c r="G1272" s="8">
        <f>VLOOKUP(B1272,'[1]06-07-2020'!$B$3:G2894,6,0)</f>
        <v>26.9</v>
      </c>
      <c r="H1272" s="9">
        <f t="shared" si="58"/>
        <v>-0.293680297397769</v>
      </c>
      <c r="I1272" s="9">
        <f t="shared" si="58"/>
        <v>0.531578947368421</v>
      </c>
      <c r="J1272" s="9">
        <f t="shared" si="57"/>
        <v>0.0817843866171005</v>
      </c>
      <c r="K1272" s="9">
        <f t="shared" si="57"/>
        <v>0.41578947368421</v>
      </c>
      <c r="L1272" s="9">
        <f t="shared" si="59"/>
        <v>0</v>
      </c>
    </row>
    <row r="1273" spans="2:12">
      <c r="B1273" s="7" t="s">
        <v>1393</v>
      </c>
      <c r="C1273" s="7" t="s">
        <v>36</v>
      </c>
      <c r="D1273" s="8">
        <v>5.45</v>
      </c>
      <c r="E1273" s="8">
        <v>3.85</v>
      </c>
      <c r="F1273" s="8">
        <v>4.85</v>
      </c>
      <c r="G1273" s="8">
        <f>VLOOKUP(B1273,'[1]06-07-2020'!$B$3:G2895,6,0)</f>
        <v>4.8</v>
      </c>
      <c r="H1273" s="9">
        <f t="shared" si="58"/>
        <v>-0.293577981651376</v>
      </c>
      <c r="I1273" s="9">
        <f t="shared" si="58"/>
        <v>0.25974025974026</v>
      </c>
      <c r="J1273" s="9">
        <f t="shared" si="57"/>
        <v>-0.110091743119266</v>
      </c>
      <c r="K1273" s="9">
        <f t="shared" si="57"/>
        <v>0.246753246753247</v>
      </c>
      <c r="L1273" s="9">
        <f t="shared" si="59"/>
        <v>-0.119266055045872</v>
      </c>
    </row>
    <row r="1274" spans="2:12">
      <c r="B1274" s="7" t="s">
        <v>1394</v>
      </c>
      <c r="C1274" s="7" t="s">
        <v>126</v>
      </c>
      <c r="D1274" s="8">
        <v>174.35</v>
      </c>
      <c r="E1274" s="8">
        <v>123.2</v>
      </c>
      <c r="F1274" s="8">
        <v>154.2</v>
      </c>
      <c r="G1274" s="8">
        <f>VLOOKUP(B1274,'[1]06-07-2020'!$B$3:G2896,6,0)</f>
        <v>222.85</v>
      </c>
      <c r="H1274" s="9">
        <f t="shared" si="58"/>
        <v>-0.293375394321767</v>
      </c>
      <c r="I1274" s="9">
        <f t="shared" si="58"/>
        <v>0.251623376623377</v>
      </c>
      <c r="J1274" s="9">
        <f t="shared" si="57"/>
        <v>-0.115572125035847</v>
      </c>
      <c r="K1274" s="9">
        <f t="shared" si="57"/>
        <v>0.808847402597403</v>
      </c>
      <c r="L1274" s="9">
        <f t="shared" si="59"/>
        <v>0.278176082592486</v>
      </c>
    </row>
    <row r="1275" spans="2:12">
      <c r="B1275" s="7" t="s">
        <v>1395</v>
      </c>
      <c r="C1275" s="7" t="s">
        <v>56</v>
      </c>
      <c r="D1275" s="8">
        <v>52</v>
      </c>
      <c r="E1275" s="8">
        <v>36.75</v>
      </c>
      <c r="F1275" s="8">
        <v>42.7</v>
      </c>
      <c r="G1275" s="8">
        <f>VLOOKUP(B1275,'[1]06-07-2020'!$B$3:G2897,6,0)</f>
        <v>65.85</v>
      </c>
      <c r="H1275" s="9">
        <f t="shared" si="58"/>
        <v>-0.293269230769231</v>
      </c>
      <c r="I1275" s="9">
        <f t="shared" si="58"/>
        <v>0.161904761904762</v>
      </c>
      <c r="J1275" s="9">
        <f t="shared" si="57"/>
        <v>-0.178846153846154</v>
      </c>
      <c r="K1275" s="9">
        <f t="shared" si="57"/>
        <v>0.791836734693877</v>
      </c>
      <c r="L1275" s="9">
        <f t="shared" si="59"/>
        <v>0.266346153846154</v>
      </c>
    </row>
    <row r="1276" spans="2:12">
      <c r="B1276" s="7" t="s">
        <v>1396</v>
      </c>
      <c r="C1276" s="7" t="s">
        <v>237</v>
      </c>
      <c r="D1276" s="8">
        <v>88.45</v>
      </c>
      <c r="E1276" s="8">
        <v>62.6</v>
      </c>
      <c r="F1276" s="8">
        <v>79.55</v>
      </c>
      <c r="G1276" s="8">
        <f>VLOOKUP(B1276,'[1]06-07-2020'!$B$3:G2898,6,0)</f>
        <v>73.95</v>
      </c>
      <c r="H1276" s="9">
        <f t="shared" si="58"/>
        <v>-0.292255511588468</v>
      </c>
      <c r="I1276" s="9">
        <f t="shared" si="58"/>
        <v>0.270766773162939</v>
      </c>
      <c r="J1276" s="9">
        <f t="shared" si="57"/>
        <v>-0.100621820237422</v>
      </c>
      <c r="K1276" s="9">
        <f t="shared" si="57"/>
        <v>0.181309904153355</v>
      </c>
      <c r="L1276" s="9">
        <f t="shared" si="59"/>
        <v>-0.163934426229508</v>
      </c>
    </row>
    <row r="1277" spans="2:12">
      <c r="B1277" s="7" t="s">
        <v>1397</v>
      </c>
      <c r="C1277" s="7" t="s">
        <v>1151</v>
      </c>
      <c r="D1277" s="8">
        <v>67.35</v>
      </c>
      <c r="E1277" s="8">
        <v>47.7</v>
      </c>
      <c r="F1277" s="8">
        <v>56.15</v>
      </c>
      <c r="G1277" s="8">
        <f>VLOOKUP(B1277,'[1]06-07-2020'!$B$3:G2899,6,0)</f>
        <v>55.6</v>
      </c>
      <c r="H1277" s="9">
        <f t="shared" si="58"/>
        <v>-0.291759465478842</v>
      </c>
      <c r="I1277" s="9">
        <f t="shared" si="58"/>
        <v>0.177148846960168</v>
      </c>
      <c r="J1277" s="9">
        <f t="shared" si="57"/>
        <v>-0.166295471417966</v>
      </c>
      <c r="K1277" s="9">
        <f t="shared" si="57"/>
        <v>0.165618448637317</v>
      </c>
      <c r="L1277" s="9">
        <f t="shared" si="59"/>
        <v>-0.174461766889384</v>
      </c>
    </row>
    <row r="1278" spans="2:12">
      <c r="B1278" s="7" t="s">
        <v>1398</v>
      </c>
      <c r="C1278" s="7" t="s">
        <v>21</v>
      </c>
      <c r="D1278" s="8">
        <v>1.2</v>
      </c>
      <c r="E1278" s="8">
        <v>0.85</v>
      </c>
      <c r="F1278" s="8">
        <v>1.25</v>
      </c>
      <c r="G1278" s="8">
        <f>VLOOKUP(B1278,'[1]06-07-2020'!$B$3:G2900,6,0)</f>
        <v>2.2</v>
      </c>
      <c r="H1278" s="9">
        <f t="shared" si="58"/>
        <v>-0.291666666666667</v>
      </c>
      <c r="I1278" s="9">
        <f t="shared" si="58"/>
        <v>0.470588235294118</v>
      </c>
      <c r="J1278" s="9">
        <f t="shared" si="57"/>
        <v>0.0416666666666667</v>
      </c>
      <c r="K1278" s="9">
        <f t="shared" si="57"/>
        <v>1.58823529411765</v>
      </c>
      <c r="L1278" s="9">
        <f t="shared" si="59"/>
        <v>0.833333333333334</v>
      </c>
    </row>
    <row r="1279" spans="2:12">
      <c r="B1279" s="7" t="s">
        <v>1399</v>
      </c>
      <c r="C1279" s="7" t="s">
        <v>240</v>
      </c>
      <c r="D1279" s="8">
        <v>126.25</v>
      </c>
      <c r="E1279" s="8">
        <v>89.45</v>
      </c>
      <c r="F1279" s="8">
        <v>114.7</v>
      </c>
      <c r="G1279" s="8">
        <f>VLOOKUP(B1279,'[1]06-07-2020'!$B$3:G2901,6,0)</f>
        <v>159.2</v>
      </c>
      <c r="H1279" s="9">
        <f t="shared" si="58"/>
        <v>-0.291485148514851</v>
      </c>
      <c r="I1279" s="9">
        <f t="shared" si="58"/>
        <v>0.282280603689212</v>
      </c>
      <c r="J1279" s="9">
        <f t="shared" si="57"/>
        <v>-0.0914851485148515</v>
      </c>
      <c r="K1279" s="9">
        <f t="shared" si="57"/>
        <v>0.779765231973169</v>
      </c>
      <c r="L1279" s="9">
        <f t="shared" si="59"/>
        <v>0.260990099009901</v>
      </c>
    </row>
    <row r="1280" spans="2:12">
      <c r="B1280" s="7" t="s">
        <v>1400</v>
      </c>
      <c r="C1280" s="7" t="s">
        <v>122</v>
      </c>
      <c r="D1280" s="8">
        <v>1409.5</v>
      </c>
      <c r="E1280" s="8">
        <v>999</v>
      </c>
      <c r="F1280" s="8">
        <v>1053.1</v>
      </c>
      <c r="G1280" s="8">
        <f>VLOOKUP(B1280,'[1]06-07-2020'!$B$3:G2902,6,0)</f>
        <v>1136.65</v>
      </c>
      <c r="H1280" s="9">
        <f t="shared" si="58"/>
        <v>-0.291238027669386</v>
      </c>
      <c r="I1280" s="9">
        <f t="shared" si="58"/>
        <v>0.0541541541541541</v>
      </c>
      <c r="J1280" s="9">
        <f t="shared" si="57"/>
        <v>-0.252855622561192</v>
      </c>
      <c r="K1280" s="9">
        <f t="shared" si="57"/>
        <v>0.137787787787788</v>
      </c>
      <c r="L1280" s="9">
        <f t="shared" si="59"/>
        <v>-0.193579283433842</v>
      </c>
    </row>
    <row r="1281" spans="2:12">
      <c r="B1281" s="7" t="s">
        <v>1401</v>
      </c>
      <c r="C1281" s="7" t="s">
        <v>715</v>
      </c>
      <c r="D1281" s="8">
        <v>180.3</v>
      </c>
      <c r="E1281" s="8">
        <v>127.85</v>
      </c>
      <c r="F1281" s="8">
        <v>144.85</v>
      </c>
      <c r="G1281" s="8">
        <f>VLOOKUP(B1281,'[1]06-07-2020'!$B$3:G2903,6,0)</f>
        <v>135.85</v>
      </c>
      <c r="H1281" s="9">
        <f t="shared" si="58"/>
        <v>-0.290904048807543</v>
      </c>
      <c r="I1281" s="9">
        <f t="shared" si="58"/>
        <v>0.13296832225264</v>
      </c>
      <c r="J1281" s="9">
        <f t="shared" si="57"/>
        <v>-0.196616749861342</v>
      </c>
      <c r="K1281" s="9">
        <f t="shared" si="57"/>
        <v>0.0625733281188893</v>
      </c>
      <c r="L1281" s="9">
        <f t="shared" si="59"/>
        <v>-0.246533555185802</v>
      </c>
    </row>
    <row r="1282" spans="2:12">
      <c r="B1282" s="7" t="s">
        <v>1402</v>
      </c>
      <c r="C1282" s="7" t="s">
        <v>21</v>
      </c>
      <c r="D1282" s="8">
        <v>30.95</v>
      </c>
      <c r="E1282" s="8">
        <v>21.95</v>
      </c>
      <c r="F1282" s="8">
        <v>23.4</v>
      </c>
      <c r="G1282" s="8">
        <f>VLOOKUP(B1282,'[1]06-07-2020'!$B$3:G2904,6,0)</f>
        <v>24.65</v>
      </c>
      <c r="H1282" s="9">
        <f t="shared" si="58"/>
        <v>-0.290791599353796</v>
      </c>
      <c r="I1282" s="9">
        <f t="shared" si="58"/>
        <v>0.0660592255125284</v>
      </c>
      <c r="J1282" s="9">
        <f t="shared" si="57"/>
        <v>-0.243941841680129</v>
      </c>
      <c r="K1282" s="9">
        <f t="shared" si="57"/>
        <v>0.123006833712984</v>
      </c>
      <c r="L1282" s="9">
        <f t="shared" si="59"/>
        <v>-0.203554119547658</v>
      </c>
    </row>
    <row r="1283" spans="2:12">
      <c r="B1283" s="7" t="s">
        <v>1403</v>
      </c>
      <c r="C1283" s="7" t="s">
        <v>194</v>
      </c>
      <c r="D1283" s="8">
        <v>37</v>
      </c>
      <c r="E1283" s="8">
        <v>26.3</v>
      </c>
      <c r="F1283" s="8">
        <v>32.2</v>
      </c>
      <c r="G1283" s="8">
        <f>VLOOKUP(B1283,'[1]06-07-2020'!$B$3:G2905,6,0)</f>
        <v>35.5</v>
      </c>
      <c r="H1283" s="9">
        <f t="shared" si="58"/>
        <v>-0.289189189189189</v>
      </c>
      <c r="I1283" s="9">
        <f t="shared" si="58"/>
        <v>0.224334600760456</v>
      </c>
      <c r="J1283" s="9">
        <f t="shared" si="57"/>
        <v>-0.12972972972973</v>
      </c>
      <c r="K1283" s="9">
        <f t="shared" si="57"/>
        <v>0.349809885931559</v>
      </c>
      <c r="L1283" s="9">
        <f t="shared" si="59"/>
        <v>-0.0405405405405405</v>
      </c>
    </row>
    <row r="1284" spans="2:12">
      <c r="B1284" s="7" t="s">
        <v>1404</v>
      </c>
      <c r="C1284" s="7" t="s">
        <v>143</v>
      </c>
      <c r="D1284" s="8">
        <v>251.4</v>
      </c>
      <c r="E1284" s="8">
        <v>178.7</v>
      </c>
      <c r="F1284" s="8">
        <v>261</v>
      </c>
      <c r="G1284" s="8">
        <f>VLOOKUP(B1284,'[1]06-07-2020'!$B$3:G2906,6,0)</f>
        <v>263.65</v>
      </c>
      <c r="H1284" s="9">
        <f t="shared" si="58"/>
        <v>-0.289180588703262</v>
      </c>
      <c r="I1284" s="9">
        <f t="shared" si="58"/>
        <v>0.460548405148293</v>
      </c>
      <c r="J1284" s="9">
        <f t="shared" si="57"/>
        <v>0.0381861575178997</v>
      </c>
      <c r="K1284" s="9">
        <f t="shared" si="57"/>
        <v>0.475377728035814</v>
      </c>
      <c r="L1284" s="9">
        <f t="shared" si="59"/>
        <v>0.0487271280827366</v>
      </c>
    </row>
    <row r="1285" spans="2:12">
      <c r="B1285" s="7" t="s">
        <v>1405</v>
      </c>
      <c r="C1285" s="7" t="s">
        <v>56</v>
      </c>
      <c r="D1285" s="8">
        <v>272.3</v>
      </c>
      <c r="E1285" s="8">
        <v>193.6</v>
      </c>
      <c r="F1285" s="8">
        <v>229.85</v>
      </c>
      <c r="G1285" s="8">
        <f>VLOOKUP(B1285,'[1]06-07-2020'!$B$3:G2907,6,0)</f>
        <v>261.4</v>
      </c>
      <c r="H1285" s="9">
        <f t="shared" si="58"/>
        <v>-0.289019463826662</v>
      </c>
      <c r="I1285" s="9">
        <f t="shared" si="58"/>
        <v>0.18724173553719</v>
      </c>
      <c r="J1285" s="9">
        <f t="shared" si="57"/>
        <v>-0.155894234300404</v>
      </c>
      <c r="K1285" s="9">
        <f t="shared" si="57"/>
        <v>0.350206611570248</v>
      </c>
      <c r="L1285" s="9">
        <f t="shared" si="59"/>
        <v>-0.040029379360999</v>
      </c>
    </row>
    <row r="1286" spans="2:12">
      <c r="B1286" s="7" t="s">
        <v>1406</v>
      </c>
      <c r="C1286" s="7" t="s">
        <v>36</v>
      </c>
      <c r="D1286" s="8">
        <v>23748.95</v>
      </c>
      <c r="E1286" s="8">
        <v>16891.9</v>
      </c>
      <c r="F1286" s="8">
        <v>19720.65</v>
      </c>
      <c r="G1286" s="8">
        <f>VLOOKUP(B1286,'[1]06-07-2020'!$B$3:G2908,6,0)</f>
        <v>20538.45</v>
      </c>
      <c r="H1286" s="9">
        <f t="shared" si="58"/>
        <v>-0.28873065967127</v>
      </c>
      <c r="I1286" s="9">
        <f t="shared" si="58"/>
        <v>0.167461919618279</v>
      </c>
      <c r="J1286" s="9">
        <f t="shared" si="57"/>
        <v>-0.169620130574194</v>
      </c>
      <c r="K1286" s="9">
        <f t="shared" si="57"/>
        <v>0.215875656379685</v>
      </c>
      <c r="L1286" s="9">
        <f t="shared" si="59"/>
        <v>-0.13518492396506</v>
      </c>
    </row>
    <row r="1287" spans="2:12">
      <c r="B1287" s="7" t="s">
        <v>1407</v>
      </c>
      <c r="C1287" s="7" t="s">
        <v>81</v>
      </c>
      <c r="D1287" s="8">
        <v>5.05</v>
      </c>
      <c r="E1287" s="8">
        <v>3.6</v>
      </c>
      <c r="F1287" s="8">
        <v>4.55</v>
      </c>
      <c r="G1287" s="8">
        <f>VLOOKUP(B1287,'[1]06-07-2020'!$B$3:G2909,6,0)</f>
        <v>4.15</v>
      </c>
      <c r="H1287" s="9">
        <f t="shared" si="58"/>
        <v>-0.287128712871287</v>
      </c>
      <c r="I1287" s="9">
        <f t="shared" si="58"/>
        <v>0.263888888888889</v>
      </c>
      <c r="J1287" s="9">
        <f t="shared" si="57"/>
        <v>-0.099009900990099</v>
      </c>
      <c r="K1287" s="9">
        <f t="shared" si="57"/>
        <v>0.152777777777778</v>
      </c>
      <c r="L1287" s="9">
        <f t="shared" si="59"/>
        <v>-0.178217821782178</v>
      </c>
    </row>
    <row r="1288" spans="2:12">
      <c r="B1288" s="7" t="s">
        <v>1408</v>
      </c>
      <c r="C1288" s="7" t="s">
        <v>280</v>
      </c>
      <c r="D1288" s="8">
        <v>40.25</v>
      </c>
      <c r="E1288" s="8">
        <v>28.7</v>
      </c>
      <c r="F1288" s="8">
        <v>32.8</v>
      </c>
      <c r="G1288" s="8">
        <f>VLOOKUP(B1288,'[1]06-07-2020'!$B$3:G2910,6,0)</f>
        <v>33.35</v>
      </c>
      <c r="H1288" s="9">
        <f t="shared" si="58"/>
        <v>-0.28695652173913</v>
      </c>
      <c r="I1288" s="9">
        <f t="shared" si="58"/>
        <v>0.142857142857143</v>
      </c>
      <c r="J1288" s="9">
        <f t="shared" ref="J1288:K1351" si="60">+(F1288-D1288)/D1288</f>
        <v>-0.185093167701863</v>
      </c>
      <c r="K1288" s="9">
        <f t="shared" si="60"/>
        <v>0.162020905923345</v>
      </c>
      <c r="L1288" s="9">
        <f t="shared" si="59"/>
        <v>-0.171428571428571</v>
      </c>
    </row>
    <row r="1289" spans="2:12">
      <c r="B1289" s="7" t="s">
        <v>1409</v>
      </c>
      <c r="C1289" s="7" t="s">
        <v>268</v>
      </c>
      <c r="D1289" s="8">
        <v>175.3</v>
      </c>
      <c r="E1289" s="8">
        <v>125.1</v>
      </c>
      <c r="F1289" s="8">
        <v>163.7</v>
      </c>
      <c r="G1289" s="8">
        <f>VLOOKUP(B1289,'[1]06-07-2020'!$B$3:G2911,6,0)</f>
        <v>172</v>
      </c>
      <c r="H1289" s="9">
        <f t="shared" ref="H1289:I1352" si="61">+(E1289-D1289)/D1289</f>
        <v>-0.286366229321164</v>
      </c>
      <c r="I1289" s="9">
        <f t="shared" si="61"/>
        <v>0.308553157474021</v>
      </c>
      <c r="J1289" s="9">
        <f t="shared" si="60"/>
        <v>-0.0661722760981176</v>
      </c>
      <c r="K1289" s="9">
        <f t="shared" si="60"/>
        <v>0.374900079936051</v>
      </c>
      <c r="L1289" s="9">
        <f t="shared" ref="L1289:L1352" si="62">+(G1289-D1289)/D1289</f>
        <v>-0.0188248716486025</v>
      </c>
    </row>
    <row r="1290" spans="2:12">
      <c r="B1290" s="7" t="s">
        <v>1410</v>
      </c>
      <c r="C1290" s="7" t="s">
        <v>103</v>
      </c>
      <c r="D1290" s="8">
        <v>1820</v>
      </c>
      <c r="E1290" s="8">
        <v>1299</v>
      </c>
      <c r="F1290" s="8">
        <v>1685.6</v>
      </c>
      <c r="G1290" s="8">
        <f>VLOOKUP(B1290,'[1]06-07-2020'!$B$3:G2912,6,0)</f>
        <v>1736.55</v>
      </c>
      <c r="H1290" s="9">
        <f t="shared" si="61"/>
        <v>-0.286263736263736</v>
      </c>
      <c r="I1290" s="9">
        <f t="shared" si="61"/>
        <v>0.297613548883757</v>
      </c>
      <c r="J1290" s="9">
        <f t="shared" si="60"/>
        <v>-0.0738461538461539</v>
      </c>
      <c r="K1290" s="9">
        <f t="shared" si="60"/>
        <v>0.336836027713626</v>
      </c>
      <c r="L1290" s="9">
        <f t="shared" si="62"/>
        <v>-0.0458516483516484</v>
      </c>
    </row>
    <row r="1291" spans="2:12">
      <c r="B1291" s="7" t="s">
        <v>1411</v>
      </c>
      <c r="C1291" s="7" t="s">
        <v>84</v>
      </c>
      <c r="D1291" s="8">
        <v>42.1</v>
      </c>
      <c r="E1291" s="8">
        <v>30.05</v>
      </c>
      <c r="F1291" s="8">
        <v>40.25</v>
      </c>
      <c r="G1291" s="8">
        <f>VLOOKUP(B1291,'[1]06-07-2020'!$B$3:G2913,6,0)</f>
        <v>47.05</v>
      </c>
      <c r="H1291" s="9">
        <f t="shared" si="61"/>
        <v>-0.286223277909739</v>
      </c>
      <c r="I1291" s="9">
        <f t="shared" si="61"/>
        <v>0.339434276206323</v>
      </c>
      <c r="J1291" s="9">
        <f t="shared" si="60"/>
        <v>-0.0439429928741093</v>
      </c>
      <c r="K1291" s="9">
        <f t="shared" si="60"/>
        <v>0.565723793677204</v>
      </c>
      <c r="L1291" s="9">
        <f t="shared" si="62"/>
        <v>0.117577197149644</v>
      </c>
    </row>
    <row r="1292" spans="2:12">
      <c r="B1292" s="7" t="s">
        <v>1412</v>
      </c>
      <c r="C1292" s="7" t="s">
        <v>58</v>
      </c>
      <c r="D1292" s="8">
        <v>1.05</v>
      </c>
      <c r="E1292" s="8">
        <v>0.75</v>
      </c>
      <c r="F1292" s="8">
        <v>0.85</v>
      </c>
      <c r="G1292" s="8">
        <f>VLOOKUP(B1292,'[1]06-07-2020'!$B$3:G2914,6,0)</f>
        <v>1.5</v>
      </c>
      <c r="H1292" s="9">
        <f t="shared" si="61"/>
        <v>-0.285714285714286</v>
      </c>
      <c r="I1292" s="9">
        <f t="shared" si="61"/>
        <v>0.133333333333333</v>
      </c>
      <c r="J1292" s="9">
        <f t="shared" si="60"/>
        <v>-0.190476190476191</v>
      </c>
      <c r="K1292" s="9">
        <f t="shared" si="60"/>
        <v>1</v>
      </c>
      <c r="L1292" s="9">
        <f t="shared" si="62"/>
        <v>0.428571428571428</v>
      </c>
    </row>
    <row r="1293" spans="2:12">
      <c r="B1293" s="7" t="s">
        <v>1413</v>
      </c>
      <c r="C1293" s="7" t="s">
        <v>111</v>
      </c>
      <c r="D1293" s="8">
        <v>19.45</v>
      </c>
      <c r="E1293" s="8">
        <v>13.9</v>
      </c>
      <c r="F1293" s="8">
        <v>5.95</v>
      </c>
      <c r="G1293" s="8">
        <f>VLOOKUP(B1293,'[1]06-07-2020'!$B$3:G2915,6,0)</f>
        <v>5</v>
      </c>
      <c r="H1293" s="9">
        <f t="shared" si="61"/>
        <v>-0.285347043701799</v>
      </c>
      <c r="I1293" s="9">
        <f t="shared" si="61"/>
        <v>-0.571942446043165</v>
      </c>
      <c r="J1293" s="9">
        <f t="shared" si="60"/>
        <v>-0.694087403598972</v>
      </c>
      <c r="K1293" s="9">
        <f t="shared" si="60"/>
        <v>-0.640287769784173</v>
      </c>
      <c r="L1293" s="9">
        <f t="shared" si="62"/>
        <v>-0.74293059125964</v>
      </c>
    </row>
    <row r="1294" spans="2:12">
      <c r="B1294" s="7" t="s">
        <v>1414</v>
      </c>
      <c r="C1294" s="7" t="s">
        <v>128</v>
      </c>
      <c r="D1294" s="8">
        <v>27.35</v>
      </c>
      <c r="E1294" s="8">
        <v>19.55</v>
      </c>
      <c r="F1294" s="8">
        <v>28</v>
      </c>
      <c r="G1294" s="8">
        <f>VLOOKUP(B1294,'[1]06-07-2020'!$B$3:G2916,6,0)</f>
        <v>30.65</v>
      </c>
      <c r="H1294" s="9">
        <f t="shared" si="61"/>
        <v>-0.285191956124314</v>
      </c>
      <c r="I1294" s="9">
        <f t="shared" si="61"/>
        <v>0.432225063938619</v>
      </c>
      <c r="J1294" s="9">
        <f t="shared" si="60"/>
        <v>0.0237659963436928</v>
      </c>
      <c r="K1294" s="9">
        <f t="shared" si="60"/>
        <v>0.567774936061381</v>
      </c>
      <c r="L1294" s="9">
        <f t="shared" si="62"/>
        <v>0.120658135283364</v>
      </c>
    </row>
    <row r="1295" spans="2:12">
      <c r="B1295" s="7" t="s">
        <v>1415</v>
      </c>
      <c r="C1295" s="7" t="s">
        <v>58</v>
      </c>
      <c r="D1295" s="8">
        <v>140.2</v>
      </c>
      <c r="E1295" s="8">
        <v>100.3</v>
      </c>
      <c r="F1295" s="8">
        <v>101.6</v>
      </c>
      <c r="G1295" s="8">
        <f>VLOOKUP(B1295,'[1]06-07-2020'!$B$3:G2917,6,0)</f>
        <v>144.5</v>
      </c>
      <c r="H1295" s="9">
        <f t="shared" si="61"/>
        <v>-0.284593437945792</v>
      </c>
      <c r="I1295" s="9">
        <f t="shared" si="61"/>
        <v>0.0129611166500498</v>
      </c>
      <c r="J1295" s="9">
        <f t="shared" si="60"/>
        <v>-0.275320970042796</v>
      </c>
      <c r="K1295" s="9">
        <f t="shared" si="60"/>
        <v>0.440677966101695</v>
      </c>
      <c r="L1295" s="9">
        <f t="shared" si="62"/>
        <v>0.0306704707560628</v>
      </c>
    </row>
    <row r="1296" spans="2:12">
      <c r="B1296" s="7" t="s">
        <v>1416</v>
      </c>
      <c r="C1296" s="7" t="s">
        <v>278</v>
      </c>
      <c r="D1296" s="8">
        <v>18.45</v>
      </c>
      <c r="E1296" s="8">
        <v>13.2</v>
      </c>
      <c r="F1296" s="8">
        <v>13</v>
      </c>
      <c r="G1296" s="8">
        <f>VLOOKUP(B1296,'[1]06-07-2020'!$B$3:G2918,6,0)</f>
        <v>15.35</v>
      </c>
      <c r="H1296" s="9">
        <f t="shared" si="61"/>
        <v>-0.284552845528455</v>
      </c>
      <c r="I1296" s="9">
        <f t="shared" si="61"/>
        <v>-0.0151515151515151</v>
      </c>
      <c r="J1296" s="9">
        <f t="shared" si="60"/>
        <v>-0.295392953929539</v>
      </c>
      <c r="K1296" s="9">
        <f t="shared" si="60"/>
        <v>0.162878787878788</v>
      </c>
      <c r="L1296" s="9">
        <f t="shared" si="62"/>
        <v>-0.168021680216802</v>
      </c>
    </row>
    <row r="1297" spans="2:12">
      <c r="B1297" s="7" t="s">
        <v>1417</v>
      </c>
      <c r="C1297" s="7" t="s">
        <v>28</v>
      </c>
      <c r="D1297" s="8">
        <v>1423.7</v>
      </c>
      <c r="E1297" s="8">
        <v>1018.8</v>
      </c>
      <c r="F1297" s="8">
        <v>1150.6</v>
      </c>
      <c r="G1297" s="8">
        <f>VLOOKUP(B1297,'[1]06-07-2020'!$B$3:G2919,6,0)</f>
        <v>1162.3</v>
      </c>
      <c r="H1297" s="9">
        <f t="shared" si="61"/>
        <v>-0.284399803329353</v>
      </c>
      <c r="I1297" s="9">
        <f t="shared" si="61"/>
        <v>0.129367883784845</v>
      </c>
      <c r="J1297" s="9">
        <f t="shared" si="60"/>
        <v>-0.191824120250053</v>
      </c>
      <c r="K1297" s="9">
        <f t="shared" si="60"/>
        <v>0.140851982724774</v>
      </c>
      <c r="L1297" s="9">
        <f t="shared" si="62"/>
        <v>-0.183606096790054</v>
      </c>
    </row>
    <row r="1298" spans="2:12">
      <c r="B1298" s="7" t="s">
        <v>1418</v>
      </c>
      <c r="C1298" s="7" t="s">
        <v>36</v>
      </c>
      <c r="D1298" s="8">
        <v>993</v>
      </c>
      <c r="E1298" s="8">
        <v>710.6</v>
      </c>
      <c r="F1298" s="8">
        <v>794.25</v>
      </c>
      <c r="G1298" s="8">
        <f>VLOOKUP(B1298,'[1]06-07-2020'!$B$3:G2920,6,0)</f>
        <v>741.4</v>
      </c>
      <c r="H1298" s="9">
        <f t="shared" si="61"/>
        <v>-0.284390735146022</v>
      </c>
      <c r="I1298" s="9">
        <f t="shared" si="61"/>
        <v>0.117717421896988</v>
      </c>
      <c r="J1298" s="9">
        <f t="shared" si="60"/>
        <v>-0.200151057401813</v>
      </c>
      <c r="K1298" s="9">
        <f t="shared" si="60"/>
        <v>0.0433436532507739</v>
      </c>
      <c r="L1298" s="9">
        <f t="shared" si="62"/>
        <v>-0.25337361530715</v>
      </c>
    </row>
    <row r="1299" spans="2:12">
      <c r="B1299" s="7" t="s">
        <v>1419</v>
      </c>
      <c r="C1299" s="7" t="s">
        <v>67</v>
      </c>
      <c r="D1299" s="8">
        <v>22379.95</v>
      </c>
      <c r="E1299" s="8">
        <v>16017.5</v>
      </c>
      <c r="F1299" s="8">
        <v>17979.25</v>
      </c>
      <c r="G1299" s="8">
        <f>VLOOKUP(B1299,'[1]06-07-2020'!$B$3:G2921,6,0)</f>
        <v>18962.65</v>
      </c>
      <c r="H1299" s="9">
        <f t="shared" si="61"/>
        <v>-0.284292413521925</v>
      </c>
      <c r="I1299" s="9">
        <f t="shared" si="61"/>
        <v>0.122475417512096</v>
      </c>
      <c r="J1299" s="9">
        <f t="shared" si="60"/>
        <v>-0.196635828051448</v>
      </c>
      <c r="K1299" s="9">
        <f t="shared" si="60"/>
        <v>0.183870766349306</v>
      </c>
      <c r="L1299" s="9">
        <f t="shared" si="62"/>
        <v>-0.152694711114189</v>
      </c>
    </row>
    <row r="1300" spans="2:12">
      <c r="B1300" s="7" t="s">
        <v>1420</v>
      </c>
      <c r="C1300" s="7" t="s">
        <v>86</v>
      </c>
      <c r="D1300" s="8">
        <v>7.25</v>
      </c>
      <c r="E1300" s="8">
        <v>5.2</v>
      </c>
      <c r="F1300" s="8">
        <v>7.8</v>
      </c>
      <c r="G1300" s="8">
        <f>VLOOKUP(B1300,'[1]06-07-2020'!$B$3:G2922,6,0)</f>
        <v>7.25</v>
      </c>
      <c r="H1300" s="9">
        <f t="shared" si="61"/>
        <v>-0.282758620689655</v>
      </c>
      <c r="I1300" s="9">
        <f t="shared" si="61"/>
        <v>0.5</v>
      </c>
      <c r="J1300" s="9">
        <f t="shared" si="60"/>
        <v>0.0758620689655172</v>
      </c>
      <c r="K1300" s="9">
        <f t="shared" si="60"/>
        <v>0.394230769230769</v>
      </c>
      <c r="L1300" s="9">
        <f t="shared" si="62"/>
        <v>0</v>
      </c>
    </row>
    <row r="1301" spans="2:12">
      <c r="B1301" s="7" t="s">
        <v>1421</v>
      </c>
      <c r="C1301" s="7" t="s">
        <v>25</v>
      </c>
      <c r="D1301" s="8">
        <v>551.1</v>
      </c>
      <c r="E1301" s="8">
        <v>395.35</v>
      </c>
      <c r="F1301" s="8">
        <v>384.35</v>
      </c>
      <c r="G1301" s="8">
        <f>VLOOKUP(B1301,'[1]06-07-2020'!$B$3:G2923,6,0)</f>
        <v>431.15</v>
      </c>
      <c r="H1301" s="9">
        <f t="shared" si="61"/>
        <v>-0.282616585011795</v>
      </c>
      <c r="I1301" s="9">
        <f t="shared" si="61"/>
        <v>-0.0278234475780954</v>
      </c>
      <c r="J1301" s="9">
        <f t="shared" si="60"/>
        <v>-0.302576664852114</v>
      </c>
      <c r="K1301" s="9">
        <f t="shared" si="60"/>
        <v>0.0905526748450739</v>
      </c>
      <c r="L1301" s="9">
        <f t="shared" si="62"/>
        <v>-0.217655597895119</v>
      </c>
    </row>
    <row r="1302" spans="2:12">
      <c r="B1302" s="7" t="s">
        <v>1422</v>
      </c>
      <c r="C1302" s="7" t="s">
        <v>65</v>
      </c>
      <c r="D1302" s="8">
        <v>700.1</v>
      </c>
      <c r="E1302" s="8">
        <v>502.25</v>
      </c>
      <c r="F1302" s="8">
        <v>572.05</v>
      </c>
      <c r="G1302" s="8">
        <f>VLOOKUP(B1302,'[1]06-07-2020'!$B$3:G2924,6,0)</f>
        <v>651.35</v>
      </c>
      <c r="H1302" s="9">
        <f t="shared" si="61"/>
        <v>-0.282602485359234</v>
      </c>
      <c r="I1302" s="9">
        <f t="shared" si="61"/>
        <v>0.138974614235938</v>
      </c>
      <c r="J1302" s="9">
        <f t="shared" si="60"/>
        <v>-0.182902442508213</v>
      </c>
      <c r="K1302" s="9">
        <f t="shared" si="60"/>
        <v>0.296864111498258</v>
      </c>
      <c r="L1302" s="9">
        <f t="shared" si="62"/>
        <v>-0.0696329095843451</v>
      </c>
    </row>
    <row r="1303" spans="2:12">
      <c r="B1303" s="7" t="s">
        <v>1423</v>
      </c>
      <c r="C1303" s="7" t="s">
        <v>1320</v>
      </c>
      <c r="D1303" s="8">
        <v>192.55</v>
      </c>
      <c r="E1303" s="8">
        <v>138.2</v>
      </c>
      <c r="F1303" s="8">
        <v>168.2</v>
      </c>
      <c r="G1303" s="8">
        <f>VLOOKUP(B1303,'[1]06-07-2020'!$B$3:G2925,6,0)</f>
        <v>194.65</v>
      </c>
      <c r="H1303" s="9">
        <f t="shared" si="61"/>
        <v>-0.282264346922877</v>
      </c>
      <c r="I1303" s="9">
        <f t="shared" si="61"/>
        <v>0.217076700434153</v>
      </c>
      <c r="J1303" s="9">
        <f t="shared" si="60"/>
        <v>-0.126460659568943</v>
      </c>
      <c r="K1303" s="9">
        <f t="shared" si="60"/>
        <v>0.408465991316932</v>
      </c>
      <c r="L1303" s="9">
        <f t="shared" si="62"/>
        <v>0.0109062581147754</v>
      </c>
    </row>
    <row r="1304" spans="2:12">
      <c r="B1304" s="7" t="s">
        <v>1424</v>
      </c>
      <c r="C1304" s="7" t="s">
        <v>143</v>
      </c>
      <c r="D1304" s="8">
        <v>439.65</v>
      </c>
      <c r="E1304" s="8">
        <v>315.95</v>
      </c>
      <c r="F1304" s="8">
        <v>471.05</v>
      </c>
      <c r="G1304" s="8">
        <f>VLOOKUP(B1304,'[1]06-07-2020'!$B$3:G2926,6,0)</f>
        <v>547.1</v>
      </c>
      <c r="H1304" s="9">
        <f t="shared" si="61"/>
        <v>-0.281360172864779</v>
      </c>
      <c r="I1304" s="9">
        <f t="shared" si="61"/>
        <v>0.490900458933376</v>
      </c>
      <c r="J1304" s="9">
        <f t="shared" si="60"/>
        <v>0.071420448083703</v>
      </c>
      <c r="K1304" s="9">
        <f t="shared" si="60"/>
        <v>0.731603101756607</v>
      </c>
      <c r="L1304" s="9">
        <f t="shared" si="62"/>
        <v>0.244398953713181</v>
      </c>
    </row>
    <row r="1305" spans="2:12">
      <c r="B1305" s="7" t="s">
        <v>1425</v>
      </c>
      <c r="C1305" s="7" t="s">
        <v>25</v>
      </c>
      <c r="D1305" s="8">
        <v>1.6</v>
      </c>
      <c r="E1305" s="8">
        <v>1.15</v>
      </c>
      <c r="F1305" s="8">
        <v>1.15</v>
      </c>
      <c r="G1305" s="8">
        <f>VLOOKUP(B1305,'[1]06-07-2020'!$B$3:G2927,6,0)</f>
        <v>1.65</v>
      </c>
      <c r="H1305" s="9">
        <f t="shared" si="61"/>
        <v>-0.28125</v>
      </c>
      <c r="I1305" s="9">
        <f t="shared" si="61"/>
        <v>0</v>
      </c>
      <c r="J1305" s="9">
        <f t="shared" si="60"/>
        <v>-0.28125</v>
      </c>
      <c r="K1305" s="9">
        <f t="shared" si="60"/>
        <v>0.434782608695652</v>
      </c>
      <c r="L1305" s="9">
        <f t="shared" si="62"/>
        <v>0.0312499999999999</v>
      </c>
    </row>
    <row r="1306" spans="2:12">
      <c r="B1306" s="7" t="s">
        <v>1426</v>
      </c>
      <c r="C1306" s="7" t="s">
        <v>81</v>
      </c>
      <c r="D1306" s="8">
        <v>20.8</v>
      </c>
      <c r="E1306" s="8">
        <v>14.95</v>
      </c>
      <c r="F1306" s="8">
        <v>16.05</v>
      </c>
      <c r="G1306" s="8">
        <f>VLOOKUP(B1306,'[1]06-07-2020'!$B$3:G2928,6,0)</f>
        <v>19.85</v>
      </c>
      <c r="H1306" s="9">
        <f t="shared" si="61"/>
        <v>-0.28125</v>
      </c>
      <c r="I1306" s="9">
        <f t="shared" si="61"/>
        <v>0.0735785953177259</v>
      </c>
      <c r="J1306" s="9">
        <f t="shared" si="60"/>
        <v>-0.228365384615385</v>
      </c>
      <c r="K1306" s="9">
        <f t="shared" si="60"/>
        <v>0.327759197324415</v>
      </c>
      <c r="L1306" s="9">
        <f t="shared" si="62"/>
        <v>-0.0456730769230769</v>
      </c>
    </row>
    <row r="1307" spans="2:12">
      <c r="B1307" s="7" t="s">
        <v>1427</v>
      </c>
      <c r="C1307" s="7" t="s">
        <v>56</v>
      </c>
      <c r="D1307" s="8">
        <v>7.65</v>
      </c>
      <c r="E1307" s="8">
        <v>5.5</v>
      </c>
      <c r="F1307" s="8">
        <v>9.4</v>
      </c>
      <c r="G1307" s="8">
        <f>VLOOKUP(B1307,'[1]06-07-2020'!$B$3:G2929,6,0)</f>
        <v>9.25</v>
      </c>
      <c r="H1307" s="9">
        <f t="shared" si="61"/>
        <v>-0.281045751633987</v>
      </c>
      <c r="I1307" s="9">
        <f t="shared" si="61"/>
        <v>0.709090909090909</v>
      </c>
      <c r="J1307" s="9">
        <f t="shared" si="60"/>
        <v>0.228758169934641</v>
      </c>
      <c r="K1307" s="9">
        <f t="shared" si="60"/>
        <v>0.681818181818182</v>
      </c>
      <c r="L1307" s="9">
        <f t="shared" si="62"/>
        <v>0.209150326797386</v>
      </c>
    </row>
    <row r="1308" spans="2:12">
      <c r="B1308" s="7" t="s">
        <v>1428</v>
      </c>
      <c r="C1308" s="7" t="s">
        <v>46</v>
      </c>
      <c r="D1308" s="8">
        <v>8.2</v>
      </c>
      <c r="E1308" s="8">
        <v>5.9</v>
      </c>
      <c r="F1308" s="8">
        <v>8.25</v>
      </c>
      <c r="G1308" s="8">
        <f>VLOOKUP(B1308,'[1]06-07-2020'!$B$3:G2930,6,0)</f>
        <v>9.05</v>
      </c>
      <c r="H1308" s="9">
        <f t="shared" si="61"/>
        <v>-0.280487804878049</v>
      </c>
      <c r="I1308" s="9">
        <f t="shared" si="61"/>
        <v>0.398305084745763</v>
      </c>
      <c r="J1308" s="9">
        <f t="shared" si="60"/>
        <v>0.00609756097560984</v>
      </c>
      <c r="K1308" s="9">
        <f t="shared" si="60"/>
        <v>0.533898305084746</v>
      </c>
      <c r="L1308" s="9">
        <f t="shared" si="62"/>
        <v>0.103658536585366</v>
      </c>
    </row>
    <row r="1309" spans="2:12">
      <c r="B1309" s="7" t="s">
        <v>1429</v>
      </c>
      <c r="C1309" s="7" t="s">
        <v>65</v>
      </c>
      <c r="D1309" s="8">
        <v>614.1</v>
      </c>
      <c r="E1309" s="8">
        <v>442.05</v>
      </c>
      <c r="F1309" s="8">
        <v>575.95</v>
      </c>
      <c r="G1309" s="8">
        <f>VLOOKUP(B1309,'[1]06-07-2020'!$B$3:G2931,6,0)</f>
        <v>578.7</v>
      </c>
      <c r="H1309" s="9">
        <f t="shared" si="61"/>
        <v>-0.280166096726917</v>
      </c>
      <c r="I1309" s="9">
        <f t="shared" si="61"/>
        <v>0.302906910982921</v>
      </c>
      <c r="J1309" s="9">
        <f t="shared" si="60"/>
        <v>-0.0621234326656896</v>
      </c>
      <c r="K1309" s="9">
        <f t="shared" si="60"/>
        <v>0.309127926705124</v>
      </c>
      <c r="L1309" s="9">
        <f t="shared" si="62"/>
        <v>-0.0576453346360527</v>
      </c>
    </row>
    <row r="1310" spans="2:12">
      <c r="B1310" s="7" t="s">
        <v>1430</v>
      </c>
      <c r="C1310" s="7" t="s">
        <v>30</v>
      </c>
      <c r="D1310" s="8">
        <v>2779.25</v>
      </c>
      <c r="E1310" s="8">
        <v>2000.85</v>
      </c>
      <c r="F1310" s="8">
        <v>2118.9</v>
      </c>
      <c r="G1310" s="8">
        <f>VLOOKUP(B1310,'[1]06-07-2020'!$B$3:G2932,6,0)</f>
        <v>2008.9</v>
      </c>
      <c r="H1310" s="9">
        <f t="shared" si="61"/>
        <v>-0.280075559953225</v>
      </c>
      <c r="I1310" s="9">
        <f t="shared" si="61"/>
        <v>0.0589999250318615</v>
      </c>
      <c r="J1310" s="9">
        <f t="shared" si="60"/>
        <v>-0.23760007196186</v>
      </c>
      <c r="K1310" s="9">
        <f t="shared" si="60"/>
        <v>0.00402329010170687</v>
      </c>
      <c r="L1310" s="9">
        <f t="shared" si="62"/>
        <v>-0.277179095079608</v>
      </c>
    </row>
    <row r="1311" spans="2:12">
      <c r="B1311" s="7" t="s">
        <v>1431</v>
      </c>
      <c r="C1311" s="7" t="s">
        <v>99</v>
      </c>
      <c r="D1311" s="8">
        <v>1661.7</v>
      </c>
      <c r="E1311" s="8">
        <v>1196.3</v>
      </c>
      <c r="F1311" s="8">
        <v>1401.75</v>
      </c>
      <c r="G1311" s="8">
        <f>VLOOKUP(B1311,'[1]06-07-2020'!$B$3:G2933,6,0)</f>
        <v>1449.9</v>
      </c>
      <c r="H1311" s="9">
        <f t="shared" si="61"/>
        <v>-0.280074622374677</v>
      </c>
      <c r="I1311" s="9">
        <f t="shared" si="61"/>
        <v>0.171737858396723</v>
      </c>
      <c r="J1311" s="9">
        <f t="shared" si="60"/>
        <v>-0.156436179815851</v>
      </c>
      <c r="K1311" s="9">
        <f t="shared" si="60"/>
        <v>0.211986959792694</v>
      </c>
      <c r="L1311" s="9">
        <f t="shared" si="62"/>
        <v>-0.127459830294277</v>
      </c>
    </row>
    <row r="1312" spans="2:12">
      <c r="B1312" s="7" t="s">
        <v>1432</v>
      </c>
      <c r="C1312" s="7" t="s">
        <v>15</v>
      </c>
      <c r="D1312" s="8">
        <v>50</v>
      </c>
      <c r="E1312" s="8">
        <v>36</v>
      </c>
      <c r="F1312" s="8">
        <v>41.9</v>
      </c>
      <c r="G1312" s="8">
        <f>VLOOKUP(B1312,'[1]06-07-2020'!$B$3:G2934,6,0)</f>
        <v>44.95</v>
      </c>
      <c r="H1312" s="9">
        <f t="shared" si="61"/>
        <v>-0.28</v>
      </c>
      <c r="I1312" s="9">
        <f t="shared" si="61"/>
        <v>0.163888888888889</v>
      </c>
      <c r="J1312" s="9">
        <f t="shared" si="60"/>
        <v>-0.162</v>
      </c>
      <c r="K1312" s="9">
        <f t="shared" si="60"/>
        <v>0.248611111111111</v>
      </c>
      <c r="L1312" s="9">
        <f t="shared" si="62"/>
        <v>-0.101</v>
      </c>
    </row>
    <row r="1313" spans="2:12">
      <c r="B1313" s="7" t="s">
        <v>1433</v>
      </c>
      <c r="C1313" s="7" t="s">
        <v>54</v>
      </c>
      <c r="D1313" s="8">
        <v>1.25</v>
      </c>
      <c r="E1313" s="8">
        <v>0.9</v>
      </c>
      <c r="F1313" s="8">
        <v>3</v>
      </c>
      <c r="G1313" s="8">
        <f>VLOOKUP(B1313,'[1]06-07-2020'!$B$3:G2935,6,0)</f>
        <v>5.7</v>
      </c>
      <c r="H1313" s="9">
        <f t="shared" si="61"/>
        <v>-0.28</v>
      </c>
      <c r="I1313" s="9">
        <f t="shared" si="61"/>
        <v>2.33333333333333</v>
      </c>
      <c r="J1313" s="9">
        <f t="shared" si="60"/>
        <v>1.4</v>
      </c>
      <c r="K1313" s="9">
        <f t="shared" si="60"/>
        <v>5.33333333333333</v>
      </c>
      <c r="L1313" s="9">
        <f t="shared" si="62"/>
        <v>3.56</v>
      </c>
    </row>
    <row r="1314" spans="2:12">
      <c r="B1314" s="7" t="s">
        <v>1434</v>
      </c>
      <c r="C1314" s="7" t="s">
        <v>636</v>
      </c>
      <c r="D1314" s="8">
        <v>6413.7</v>
      </c>
      <c r="E1314" s="8">
        <v>4620.35</v>
      </c>
      <c r="F1314" s="8">
        <v>4981.55</v>
      </c>
      <c r="G1314" s="8">
        <f>VLOOKUP(B1314,'[1]06-07-2020'!$B$3:G2936,6,0)</f>
        <v>5092.9</v>
      </c>
      <c r="H1314" s="9">
        <f t="shared" si="61"/>
        <v>-0.279612392222898</v>
      </c>
      <c r="I1314" s="9">
        <f t="shared" si="61"/>
        <v>0.0781758957654723</v>
      </c>
      <c r="J1314" s="9">
        <f t="shared" si="60"/>
        <v>-0.223295445686577</v>
      </c>
      <c r="K1314" s="9">
        <f t="shared" si="60"/>
        <v>0.10227580161676</v>
      </c>
      <c r="L1314" s="9">
        <f t="shared" si="62"/>
        <v>-0.205934172162714</v>
      </c>
    </row>
    <row r="1315" spans="2:12">
      <c r="B1315" s="7" t="s">
        <v>1435</v>
      </c>
      <c r="C1315" s="7" t="s">
        <v>74</v>
      </c>
      <c r="D1315" s="8">
        <v>1824.5</v>
      </c>
      <c r="E1315" s="8">
        <v>1315.3</v>
      </c>
      <c r="F1315" s="8">
        <v>1682.95</v>
      </c>
      <c r="G1315" s="8">
        <f>VLOOKUP(B1315,'[1]06-07-2020'!$B$3:G2937,6,0)</f>
        <v>1607.8</v>
      </c>
      <c r="H1315" s="9">
        <f t="shared" si="61"/>
        <v>-0.279090161688134</v>
      </c>
      <c r="I1315" s="9">
        <f t="shared" si="61"/>
        <v>0.279517980688816</v>
      </c>
      <c r="J1315" s="9">
        <f t="shared" si="60"/>
        <v>-0.0775828994244998</v>
      </c>
      <c r="K1315" s="9">
        <f t="shared" si="60"/>
        <v>0.222382726374211</v>
      </c>
      <c r="L1315" s="9">
        <f t="shared" si="62"/>
        <v>-0.118772266374349</v>
      </c>
    </row>
    <row r="1316" spans="2:12">
      <c r="B1316" s="7" t="s">
        <v>1436</v>
      </c>
      <c r="C1316" s="7" t="s">
        <v>126</v>
      </c>
      <c r="D1316" s="8">
        <v>878.8</v>
      </c>
      <c r="E1316" s="8">
        <v>633.75</v>
      </c>
      <c r="F1316" s="8">
        <v>965.75</v>
      </c>
      <c r="G1316" s="8">
        <f>VLOOKUP(B1316,'[1]06-07-2020'!$B$3:G2938,6,0)</f>
        <v>1072.7</v>
      </c>
      <c r="H1316" s="9">
        <f t="shared" si="61"/>
        <v>-0.278846153846154</v>
      </c>
      <c r="I1316" s="9">
        <f t="shared" si="61"/>
        <v>0.523865877712032</v>
      </c>
      <c r="J1316" s="9">
        <f t="shared" si="60"/>
        <v>0.0989417387346382</v>
      </c>
      <c r="K1316" s="9">
        <f t="shared" si="60"/>
        <v>0.692623274161736</v>
      </c>
      <c r="L1316" s="9">
        <f t="shared" si="62"/>
        <v>0.220641784251252</v>
      </c>
    </row>
    <row r="1317" spans="2:12">
      <c r="B1317" s="7" t="s">
        <v>1437</v>
      </c>
      <c r="C1317" s="7" t="s">
        <v>194</v>
      </c>
      <c r="D1317" s="8">
        <v>9.15</v>
      </c>
      <c r="E1317" s="8">
        <v>6.6</v>
      </c>
      <c r="F1317" s="8">
        <v>8.95</v>
      </c>
      <c r="G1317" s="8">
        <f>VLOOKUP(B1317,'[1]06-07-2020'!$B$3:G2939,6,0)</f>
        <v>7.8</v>
      </c>
      <c r="H1317" s="9">
        <f t="shared" si="61"/>
        <v>-0.278688524590164</v>
      </c>
      <c r="I1317" s="9">
        <f t="shared" si="61"/>
        <v>0.356060606060606</v>
      </c>
      <c r="J1317" s="9">
        <f t="shared" si="60"/>
        <v>-0.0218579234972679</v>
      </c>
      <c r="K1317" s="9">
        <f t="shared" si="60"/>
        <v>0.181818181818182</v>
      </c>
      <c r="L1317" s="9">
        <f t="shared" si="62"/>
        <v>-0.147540983606557</v>
      </c>
    </row>
    <row r="1318" spans="2:12">
      <c r="B1318" s="7" t="s">
        <v>1438</v>
      </c>
      <c r="C1318" s="7" t="s">
        <v>65</v>
      </c>
      <c r="D1318" s="8">
        <v>244.45</v>
      </c>
      <c r="E1318" s="8">
        <v>176.35</v>
      </c>
      <c r="F1318" s="8">
        <v>218.75</v>
      </c>
      <c r="G1318" s="8">
        <f>VLOOKUP(B1318,'[1]06-07-2020'!$B$3:G2940,6,0)</f>
        <v>222.65</v>
      </c>
      <c r="H1318" s="9">
        <f t="shared" si="61"/>
        <v>-0.278584577623236</v>
      </c>
      <c r="I1318" s="9">
        <f t="shared" si="61"/>
        <v>0.240430961156791</v>
      </c>
      <c r="J1318" s="9">
        <f t="shared" si="60"/>
        <v>-0.105133974227858</v>
      </c>
      <c r="K1318" s="9">
        <f t="shared" si="60"/>
        <v>0.262546073149986</v>
      </c>
      <c r="L1318" s="9">
        <f t="shared" si="62"/>
        <v>-0.0891797913683779</v>
      </c>
    </row>
    <row r="1319" spans="2:12">
      <c r="B1319" s="7" t="s">
        <v>1439</v>
      </c>
      <c r="C1319" s="7" t="s">
        <v>200</v>
      </c>
      <c r="D1319" s="8">
        <v>6.15</v>
      </c>
      <c r="E1319" s="8">
        <v>4.45</v>
      </c>
      <c r="F1319" s="8">
        <v>8.5</v>
      </c>
      <c r="G1319" s="8">
        <f>VLOOKUP(B1319,'[1]06-07-2020'!$B$3:G2941,6,0)</f>
        <v>7.95</v>
      </c>
      <c r="H1319" s="9">
        <f t="shared" si="61"/>
        <v>-0.276422764227642</v>
      </c>
      <c r="I1319" s="9">
        <f t="shared" si="61"/>
        <v>0.910112359550562</v>
      </c>
      <c r="J1319" s="9">
        <f t="shared" si="60"/>
        <v>0.382113821138211</v>
      </c>
      <c r="K1319" s="9">
        <f t="shared" si="60"/>
        <v>0.786516853932584</v>
      </c>
      <c r="L1319" s="9">
        <f t="shared" si="62"/>
        <v>0.292682926829268</v>
      </c>
    </row>
    <row r="1320" spans="2:12">
      <c r="B1320" s="7" t="s">
        <v>1440</v>
      </c>
      <c r="C1320" s="7" t="s">
        <v>13</v>
      </c>
      <c r="D1320" s="8">
        <v>64.1</v>
      </c>
      <c r="E1320" s="8">
        <v>46.4</v>
      </c>
      <c r="F1320" s="8">
        <v>44.3</v>
      </c>
      <c r="G1320" s="8">
        <f>VLOOKUP(B1320,'[1]06-07-2020'!$B$3:G2942,6,0)</f>
        <v>48.9</v>
      </c>
      <c r="H1320" s="9">
        <f t="shared" si="61"/>
        <v>-0.27613104524181</v>
      </c>
      <c r="I1320" s="9">
        <f t="shared" si="61"/>
        <v>-0.0452586206896552</v>
      </c>
      <c r="J1320" s="9">
        <f t="shared" si="60"/>
        <v>-0.308892355694228</v>
      </c>
      <c r="K1320" s="9">
        <f t="shared" si="60"/>
        <v>0.0538793103448276</v>
      </c>
      <c r="L1320" s="9">
        <f t="shared" si="62"/>
        <v>-0.237129485179407</v>
      </c>
    </row>
    <row r="1321" spans="2:12">
      <c r="B1321" s="7" t="s">
        <v>1441</v>
      </c>
      <c r="C1321" s="7" t="s">
        <v>56</v>
      </c>
      <c r="D1321" s="8">
        <v>8.15</v>
      </c>
      <c r="E1321" s="8">
        <v>5.9</v>
      </c>
      <c r="F1321" s="8">
        <v>8.15</v>
      </c>
      <c r="G1321" s="8">
        <f>VLOOKUP(B1321,'[1]06-07-2020'!$B$3:G2943,6,0)</f>
        <v>12.2</v>
      </c>
      <c r="H1321" s="9">
        <f t="shared" si="61"/>
        <v>-0.276073619631902</v>
      </c>
      <c r="I1321" s="9">
        <f t="shared" si="61"/>
        <v>0.38135593220339</v>
      </c>
      <c r="J1321" s="9">
        <f t="shared" si="60"/>
        <v>0</v>
      </c>
      <c r="K1321" s="9">
        <f t="shared" si="60"/>
        <v>1.06779661016949</v>
      </c>
      <c r="L1321" s="9">
        <f t="shared" si="62"/>
        <v>0.496932515337423</v>
      </c>
    </row>
    <row r="1322" spans="2:12">
      <c r="B1322" s="7" t="s">
        <v>1442</v>
      </c>
      <c r="C1322" s="7" t="s">
        <v>21</v>
      </c>
      <c r="D1322" s="8">
        <v>116.5</v>
      </c>
      <c r="E1322" s="8">
        <v>84.45</v>
      </c>
      <c r="F1322" s="8">
        <v>106.1</v>
      </c>
      <c r="G1322" s="8">
        <f>VLOOKUP(B1322,'[1]06-07-2020'!$B$3:G2944,6,0)</f>
        <v>189.35</v>
      </c>
      <c r="H1322" s="9">
        <f t="shared" si="61"/>
        <v>-0.275107296137339</v>
      </c>
      <c r="I1322" s="9">
        <f t="shared" si="61"/>
        <v>0.256364712847839</v>
      </c>
      <c r="J1322" s="9">
        <f t="shared" si="60"/>
        <v>-0.0892703862660945</v>
      </c>
      <c r="K1322" s="9">
        <f t="shared" si="60"/>
        <v>1.24215512137359</v>
      </c>
      <c r="L1322" s="9">
        <f t="shared" si="62"/>
        <v>0.625321888412017</v>
      </c>
    </row>
    <row r="1323" spans="2:12">
      <c r="B1323" s="7" t="s">
        <v>1443</v>
      </c>
      <c r="C1323" s="7" t="s">
        <v>400</v>
      </c>
      <c r="D1323" s="8">
        <v>71.5</v>
      </c>
      <c r="E1323" s="8">
        <v>51.85</v>
      </c>
      <c r="F1323" s="8">
        <v>81.85</v>
      </c>
      <c r="G1323" s="8">
        <f>VLOOKUP(B1323,'[1]06-07-2020'!$B$3:G2945,6,0)</f>
        <v>78.65</v>
      </c>
      <c r="H1323" s="9">
        <f t="shared" si="61"/>
        <v>-0.274825174825175</v>
      </c>
      <c r="I1323" s="9">
        <f t="shared" si="61"/>
        <v>0.578592092574735</v>
      </c>
      <c r="J1323" s="9">
        <f t="shared" si="60"/>
        <v>0.144755244755245</v>
      </c>
      <c r="K1323" s="9">
        <f t="shared" si="60"/>
        <v>0.516875602700096</v>
      </c>
      <c r="L1323" s="9">
        <f t="shared" si="62"/>
        <v>0.1</v>
      </c>
    </row>
    <row r="1324" spans="2:12">
      <c r="B1324" s="7" t="s">
        <v>1444</v>
      </c>
      <c r="C1324" s="7" t="s">
        <v>58</v>
      </c>
      <c r="D1324" s="8">
        <v>39.75</v>
      </c>
      <c r="E1324" s="8">
        <v>28.85</v>
      </c>
      <c r="F1324" s="8">
        <v>30.9</v>
      </c>
      <c r="G1324" s="8">
        <f>VLOOKUP(B1324,'[1]06-07-2020'!$B$3:G2946,6,0)</f>
        <v>28.95</v>
      </c>
      <c r="H1324" s="9">
        <f t="shared" si="61"/>
        <v>-0.274213836477987</v>
      </c>
      <c r="I1324" s="9">
        <f t="shared" si="61"/>
        <v>0.07105719237435</v>
      </c>
      <c r="J1324" s="9">
        <f t="shared" si="60"/>
        <v>-0.222641509433962</v>
      </c>
      <c r="K1324" s="9">
        <f t="shared" si="60"/>
        <v>0.00346620450606578</v>
      </c>
      <c r="L1324" s="9">
        <f t="shared" si="62"/>
        <v>-0.271698113207547</v>
      </c>
    </row>
    <row r="1325" spans="2:12">
      <c r="B1325" s="7" t="s">
        <v>1445</v>
      </c>
      <c r="C1325" s="7" t="s">
        <v>56</v>
      </c>
      <c r="D1325" s="8">
        <v>181</v>
      </c>
      <c r="E1325" s="8">
        <v>131.45</v>
      </c>
      <c r="F1325" s="8">
        <v>141.45</v>
      </c>
      <c r="G1325" s="8">
        <f>VLOOKUP(B1325,'[1]06-07-2020'!$B$3:G2947,6,0)</f>
        <v>143.15</v>
      </c>
      <c r="H1325" s="9">
        <f t="shared" si="61"/>
        <v>-0.273756906077348</v>
      </c>
      <c r="I1325" s="9">
        <f t="shared" si="61"/>
        <v>0.0760745530620008</v>
      </c>
      <c r="J1325" s="9">
        <f t="shared" si="60"/>
        <v>-0.218508287292818</v>
      </c>
      <c r="K1325" s="9">
        <f t="shared" si="60"/>
        <v>0.089007227082541</v>
      </c>
      <c r="L1325" s="9">
        <f t="shared" si="62"/>
        <v>-0.209116022099447</v>
      </c>
    </row>
    <row r="1326" spans="2:12">
      <c r="B1326" s="7" t="s">
        <v>1446</v>
      </c>
      <c r="C1326" s="7" t="s">
        <v>128</v>
      </c>
      <c r="D1326" s="8">
        <v>3.85</v>
      </c>
      <c r="E1326" s="8">
        <v>2.8</v>
      </c>
      <c r="F1326" s="8">
        <v>3.95</v>
      </c>
      <c r="G1326" s="8">
        <f>VLOOKUP(B1326,'[1]06-07-2020'!$B$3:G2948,6,0)</f>
        <v>5.95</v>
      </c>
      <c r="H1326" s="9">
        <f t="shared" si="61"/>
        <v>-0.272727272727273</v>
      </c>
      <c r="I1326" s="9">
        <f t="shared" si="61"/>
        <v>0.410714285714286</v>
      </c>
      <c r="J1326" s="9">
        <f t="shared" si="60"/>
        <v>0.025974025974026</v>
      </c>
      <c r="K1326" s="9">
        <f t="shared" si="60"/>
        <v>1.125</v>
      </c>
      <c r="L1326" s="9">
        <f t="shared" si="62"/>
        <v>0.545454545454545</v>
      </c>
    </row>
    <row r="1327" spans="2:12">
      <c r="B1327" s="7" t="s">
        <v>1447</v>
      </c>
      <c r="C1327" s="7" t="s">
        <v>86</v>
      </c>
      <c r="D1327" s="8">
        <v>169.35</v>
      </c>
      <c r="E1327" s="8">
        <v>123.35</v>
      </c>
      <c r="F1327" s="8">
        <v>83.05</v>
      </c>
      <c r="G1327" s="8">
        <f>VLOOKUP(B1327,'[1]06-07-2020'!$B$3:G2949,6,0)</f>
        <v>115.9</v>
      </c>
      <c r="H1327" s="9">
        <f t="shared" si="61"/>
        <v>-0.271626808385001</v>
      </c>
      <c r="I1327" s="9">
        <f t="shared" si="61"/>
        <v>-0.32671260640454</v>
      </c>
      <c r="J1327" s="9">
        <f t="shared" si="60"/>
        <v>-0.509595512252731</v>
      </c>
      <c r="K1327" s="9">
        <f t="shared" si="60"/>
        <v>-0.0603972436157275</v>
      </c>
      <c r="L1327" s="9">
        <f t="shared" si="62"/>
        <v>-0.315618541482138</v>
      </c>
    </row>
    <row r="1328" spans="2:12">
      <c r="B1328" s="7" t="s">
        <v>1448</v>
      </c>
      <c r="C1328" s="7" t="s">
        <v>19</v>
      </c>
      <c r="D1328" s="8">
        <v>2482.15</v>
      </c>
      <c r="E1328" s="8">
        <v>1808.7</v>
      </c>
      <c r="F1328" s="8">
        <v>2499</v>
      </c>
      <c r="G1328" s="8">
        <f>VLOOKUP(B1328,'[1]06-07-2020'!$B$3:G2950,6,0)</f>
        <v>2323</v>
      </c>
      <c r="H1328" s="9">
        <f t="shared" si="61"/>
        <v>-0.271317204842576</v>
      </c>
      <c r="I1328" s="9">
        <f t="shared" si="61"/>
        <v>0.381655332559297</v>
      </c>
      <c r="J1328" s="9">
        <f t="shared" si="60"/>
        <v>0.00678846967346853</v>
      </c>
      <c r="K1328" s="9">
        <f t="shared" si="60"/>
        <v>0.284347874163764</v>
      </c>
      <c r="L1328" s="9">
        <f t="shared" si="62"/>
        <v>-0.064117801099853</v>
      </c>
    </row>
    <row r="1329" spans="2:12">
      <c r="B1329" s="7" t="s">
        <v>1449</v>
      </c>
      <c r="C1329" s="7" t="s">
        <v>99</v>
      </c>
      <c r="D1329" s="8">
        <v>582.25</v>
      </c>
      <c r="E1329" s="8">
        <v>424.9</v>
      </c>
      <c r="F1329" s="8">
        <v>510.85</v>
      </c>
      <c r="G1329" s="8">
        <f>VLOOKUP(B1329,'[1]06-07-2020'!$B$3:G2951,6,0)</f>
        <v>506.35</v>
      </c>
      <c r="H1329" s="9">
        <f t="shared" si="61"/>
        <v>-0.270244740231859</v>
      </c>
      <c r="I1329" s="9">
        <f t="shared" si="61"/>
        <v>0.202282890091786</v>
      </c>
      <c r="J1329" s="9">
        <f t="shared" si="60"/>
        <v>-0.122627737226277</v>
      </c>
      <c r="K1329" s="9">
        <f t="shared" si="60"/>
        <v>0.19169216286185</v>
      </c>
      <c r="L1329" s="9">
        <f t="shared" si="62"/>
        <v>-0.130356376127093</v>
      </c>
    </row>
    <row r="1330" spans="2:12">
      <c r="B1330" s="7" t="s">
        <v>1450</v>
      </c>
      <c r="C1330" s="7" t="s">
        <v>11</v>
      </c>
      <c r="D1330" s="8">
        <v>9.45</v>
      </c>
      <c r="E1330" s="8">
        <v>6.9</v>
      </c>
      <c r="F1330" s="8">
        <v>10.45</v>
      </c>
      <c r="G1330" s="8">
        <f>VLOOKUP(B1330,'[1]06-07-2020'!$B$3:G2952,6,0)</f>
        <v>10.75</v>
      </c>
      <c r="H1330" s="9">
        <f t="shared" si="61"/>
        <v>-0.26984126984127</v>
      </c>
      <c r="I1330" s="9">
        <f t="shared" si="61"/>
        <v>0.514492753623188</v>
      </c>
      <c r="J1330" s="9">
        <f t="shared" si="60"/>
        <v>0.105820105820106</v>
      </c>
      <c r="K1330" s="9">
        <f t="shared" si="60"/>
        <v>0.557971014492754</v>
      </c>
      <c r="L1330" s="9">
        <f t="shared" si="62"/>
        <v>0.137566137566138</v>
      </c>
    </row>
    <row r="1331" spans="2:12">
      <c r="B1331" s="7" t="s">
        <v>1451</v>
      </c>
      <c r="C1331" s="7" t="s">
        <v>25</v>
      </c>
      <c r="D1331" s="8">
        <v>1200.15</v>
      </c>
      <c r="E1331" s="8">
        <v>876.85</v>
      </c>
      <c r="F1331" s="8">
        <v>981.4</v>
      </c>
      <c r="G1331" s="8">
        <f>VLOOKUP(B1331,'[1]06-07-2020'!$B$3:G2953,6,0)</f>
        <v>996</v>
      </c>
      <c r="H1331" s="9">
        <f t="shared" si="61"/>
        <v>-0.269382993792443</v>
      </c>
      <c r="I1331" s="9">
        <f t="shared" si="61"/>
        <v>0.119233620345555</v>
      </c>
      <c r="J1331" s="9">
        <f t="shared" si="60"/>
        <v>-0.182268883056285</v>
      </c>
      <c r="K1331" s="9">
        <f t="shared" si="60"/>
        <v>0.135884130695102</v>
      </c>
      <c r="L1331" s="9">
        <f t="shared" si="62"/>
        <v>-0.170103737032871</v>
      </c>
    </row>
    <row r="1332" spans="2:12">
      <c r="B1332" s="7" t="s">
        <v>1452</v>
      </c>
      <c r="C1332" s="7" t="s">
        <v>13</v>
      </c>
      <c r="D1332" s="8">
        <v>2.05</v>
      </c>
      <c r="E1332" s="8">
        <v>1.5</v>
      </c>
      <c r="F1332" s="8">
        <v>1.45</v>
      </c>
      <c r="G1332" s="8">
        <f>VLOOKUP(B1332,'[1]06-07-2020'!$B$3:G2954,6,0)</f>
        <v>2.5</v>
      </c>
      <c r="H1332" s="9">
        <f t="shared" si="61"/>
        <v>-0.268292682926829</v>
      </c>
      <c r="I1332" s="9">
        <f t="shared" si="61"/>
        <v>-0.0333333333333334</v>
      </c>
      <c r="J1332" s="9">
        <f t="shared" si="60"/>
        <v>-0.292682926829268</v>
      </c>
      <c r="K1332" s="9">
        <f t="shared" si="60"/>
        <v>0.666666666666667</v>
      </c>
      <c r="L1332" s="9">
        <f t="shared" si="62"/>
        <v>0.219512195121951</v>
      </c>
    </row>
    <row r="1333" spans="2:12">
      <c r="B1333" s="7" t="s">
        <v>1453</v>
      </c>
      <c r="C1333" s="7" t="s">
        <v>81</v>
      </c>
      <c r="D1333" s="8">
        <v>23.5</v>
      </c>
      <c r="E1333" s="8">
        <v>17.2</v>
      </c>
      <c r="F1333" s="8">
        <v>20.3</v>
      </c>
      <c r="G1333" s="8">
        <f>VLOOKUP(B1333,'[1]06-07-2020'!$B$3:G2955,6,0)</f>
        <v>21.65</v>
      </c>
      <c r="H1333" s="9">
        <f t="shared" si="61"/>
        <v>-0.268085106382979</v>
      </c>
      <c r="I1333" s="9">
        <f t="shared" si="61"/>
        <v>0.180232558139535</v>
      </c>
      <c r="J1333" s="9">
        <f t="shared" si="60"/>
        <v>-0.136170212765957</v>
      </c>
      <c r="K1333" s="9">
        <f t="shared" si="60"/>
        <v>0.258720930232558</v>
      </c>
      <c r="L1333" s="9">
        <f t="shared" si="62"/>
        <v>-0.0787234042553192</v>
      </c>
    </row>
    <row r="1334" spans="2:12">
      <c r="B1334" s="7" t="s">
        <v>1454</v>
      </c>
      <c r="C1334" s="7" t="s">
        <v>54</v>
      </c>
      <c r="D1334" s="8">
        <v>1186.9</v>
      </c>
      <c r="E1334" s="8">
        <v>869.25</v>
      </c>
      <c r="F1334" s="8">
        <v>1276.6</v>
      </c>
      <c r="G1334" s="8">
        <f>VLOOKUP(B1334,'[1]06-07-2020'!$B$3:G2956,6,0)</f>
        <v>1425.55</v>
      </c>
      <c r="H1334" s="9">
        <f t="shared" si="61"/>
        <v>-0.267629960401045</v>
      </c>
      <c r="I1334" s="9">
        <f t="shared" si="61"/>
        <v>0.468622375611159</v>
      </c>
      <c r="J1334" s="9">
        <f t="shared" si="60"/>
        <v>0.0755750273822561</v>
      </c>
      <c r="K1334" s="9">
        <f t="shared" si="60"/>
        <v>0.639976991659477</v>
      </c>
      <c r="L1334" s="9">
        <f t="shared" si="62"/>
        <v>0.201070014323026</v>
      </c>
    </row>
    <row r="1335" spans="2:12">
      <c r="B1335" s="7" t="s">
        <v>1455</v>
      </c>
      <c r="C1335" s="7" t="s">
        <v>58</v>
      </c>
      <c r="D1335" s="8">
        <v>43.55</v>
      </c>
      <c r="E1335" s="8">
        <v>31.95</v>
      </c>
      <c r="F1335" s="8">
        <v>37.3</v>
      </c>
      <c r="G1335" s="8">
        <f>VLOOKUP(B1335,'[1]06-07-2020'!$B$3:G2957,6,0)</f>
        <v>36.4</v>
      </c>
      <c r="H1335" s="9">
        <f t="shared" si="61"/>
        <v>-0.266360505166475</v>
      </c>
      <c r="I1335" s="9">
        <f t="shared" si="61"/>
        <v>0.167449139280125</v>
      </c>
      <c r="J1335" s="9">
        <f t="shared" si="60"/>
        <v>-0.143513203214696</v>
      </c>
      <c r="K1335" s="9">
        <f t="shared" si="60"/>
        <v>0.139280125195618</v>
      </c>
      <c r="L1335" s="9">
        <f t="shared" si="62"/>
        <v>-0.164179104477612</v>
      </c>
    </row>
    <row r="1336" spans="2:12">
      <c r="B1336" s="7" t="s">
        <v>1456</v>
      </c>
      <c r="C1336" s="7" t="s">
        <v>9</v>
      </c>
      <c r="D1336" s="8">
        <v>71675.95</v>
      </c>
      <c r="E1336" s="8">
        <v>52597.7</v>
      </c>
      <c r="F1336" s="8">
        <v>63526.2</v>
      </c>
      <c r="G1336" s="8">
        <f>VLOOKUP(B1336,'[1]06-07-2020'!$B$3:G2958,6,0)</f>
        <v>67333.55</v>
      </c>
      <c r="H1336" s="9">
        <f t="shared" si="61"/>
        <v>-0.266173660760688</v>
      </c>
      <c r="I1336" s="9">
        <f t="shared" si="61"/>
        <v>0.207775244925158</v>
      </c>
      <c r="J1336" s="9">
        <f t="shared" si="60"/>
        <v>-0.113702713392707</v>
      </c>
      <c r="K1336" s="9">
        <f t="shared" si="60"/>
        <v>0.280161489951082</v>
      </c>
      <c r="L1336" s="9">
        <f t="shared" si="62"/>
        <v>-0.0605837801940539</v>
      </c>
    </row>
    <row r="1337" spans="2:12">
      <c r="B1337" s="7" t="s">
        <v>1457</v>
      </c>
      <c r="C1337" s="7" t="s">
        <v>143</v>
      </c>
      <c r="D1337" s="8">
        <v>306.05</v>
      </c>
      <c r="E1337" s="8">
        <v>224.6</v>
      </c>
      <c r="F1337" s="8">
        <v>367</v>
      </c>
      <c r="G1337" s="8">
        <f>VLOOKUP(B1337,'[1]06-07-2020'!$B$3:G2959,6,0)</f>
        <v>436.2</v>
      </c>
      <c r="H1337" s="9">
        <f t="shared" si="61"/>
        <v>-0.266132984806404</v>
      </c>
      <c r="I1337" s="9">
        <f t="shared" si="61"/>
        <v>0.634016028495102</v>
      </c>
      <c r="J1337" s="9">
        <f t="shared" si="60"/>
        <v>0.199150465610194</v>
      </c>
      <c r="K1337" s="9">
        <f t="shared" si="60"/>
        <v>0.942119323241318</v>
      </c>
      <c r="L1337" s="9">
        <f t="shared" si="62"/>
        <v>0.425257310896912</v>
      </c>
    </row>
    <row r="1338" spans="2:12">
      <c r="B1338" s="7" t="s">
        <v>1458</v>
      </c>
      <c r="C1338" s="7" t="s">
        <v>58</v>
      </c>
      <c r="D1338" s="8">
        <v>113.35</v>
      </c>
      <c r="E1338" s="8">
        <v>83.2</v>
      </c>
      <c r="F1338" s="8">
        <v>89.95</v>
      </c>
      <c r="G1338" s="8">
        <f>VLOOKUP(B1338,'[1]06-07-2020'!$B$3:G2960,6,0)</f>
        <v>89.2</v>
      </c>
      <c r="H1338" s="9">
        <f t="shared" si="61"/>
        <v>-0.265990295544773</v>
      </c>
      <c r="I1338" s="9">
        <f t="shared" si="61"/>
        <v>0.0811298076923077</v>
      </c>
      <c r="J1338" s="9">
        <f t="shared" si="60"/>
        <v>-0.206440229378033</v>
      </c>
      <c r="K1338" s="9">
        <f t="shared" si="60"/>
        <v>0.0721153846153846</v>
      </c>
      <c r="L1338" s="9">
        <f t="shared" si="62"/>
        <v>-0.213056903396559</v>
      </c>
    </row>
    <row r="1339" spans="2:12">
      <c r="B1339" s="7" t="s">
        <v>1459</v>
      </c>
      <c r="C1339" s="7" t="s">
        <v>166</v>
      </c>
      <c r="D1339" s="8">
        <v>4975.95</v>
      </c>
      <c r="E1339" s="8">
        <v>3654</v>
      </c>
      <c r="F1339" s="8">
        <v>4633.05</v>
      </c>
      <c r="G1339" s="8">
        <f>VLOOKUP(B1339,'[1]06-07-2020'!$B$3:G2961,6,0)</f>
        <v>4585.75</v>
      </c>
      <c r="H1339" s="9">
        <f t="shared" si="61"/>
        <v>-0.265667862418232</v>
      </c>
      <c r="I1339" s="9">
        <f t="shared" si="61"/>
        <v>0.267939244663383</v>
      </c>
      <c r="J1339" s="9">
        <f t="shared" si="60"/>
        <v>-0.0689114641425255</v>
      </c>
      <c r="K1339" s="9">
        <f t="shared" si="60"/>
        <v>0.254994526546251</v>
      </c>
      <c r="L1339" s="9">
        <f t="shared" si="62"/>
        <v>-0.0784171866678724</v>
      </c>
    </row>
    <row r="1340" spans="2:12">
      <c r="B1340" s="7" t="s">
        <v>1460</v>
      </c>
      <c r="C1340" s="7" t="s">
        <v>164</v>
      </c>
      <c r="D1340" s="8">
        <v>95.25</v>
      </c>
      <c r="E1340" s="8">
        <v>70</v>
      </c>
      <c r="F1340" s="8">
        <v>90.5</v>
      </c>
      <c r="G1340" s="8">
        <f>VLOOKUP(B1340,'[1]06-07-2020'!$B$3:G2962,6,0)</f>
        <v>75.75</v>
      </c>
      <c r="H1340" s="9">
        <f t="shared" si="61"/>
        <v>-0.26509186351706</v>
      </c>
      <c r="I1340" s="9">
        <f t="shared" si="61"/>
        <v>0.292857142857143</v>
      </c>
      <c r="J1340" s="9">
        <f t="shared" si="60"/>
        <v>-0.0498687664041995</v>
      </c>
      <c r="K1340" s="9">
        <f t="shared" si="60"/>
        <v>0.0821428571428571</v>
      </c>
      <c r="L1340" s="9">
        <f t="shared" si="62"/>
        <v>-0.204724409448819</v>
      </c>
    </row>
    <row r="1341" spans="2:12">
      <c r="B1341" s="7" t="s">
        <v>1461</v>
      </c>
      <c r="C1341" s="7" t="s">
        <v>58</v>
      </c>
      <c r="D1341" s="8">
        <v>23.9</v>
      </c>
      <c r="E1341" s="8">
        <v>17.6</v>
      </c>
      <c r="F1341" s="8">
        <v>27.1</v>
      </c>
      <c r="G1341" s="8">
        <f>VLOOKUP(B1341,'[1]06-07-2020'!$B$3:G2963,6,0)</f>
        <v>27.55</v>
      </c>
      <c r="H1341" s="9">
        <f t="shared" si="61"/>
        <v>-0.263598326359833</v>
      </c>
      <c r="I1341" s="9">
        <f t="shared" si="61"/>
        <v>0.539772727272727</v>
      </c>
      <c r="J1341" s="9">
        <f t="shared" si="60"/>
        <v>0.133891213389121</v>
      </c>
      <c r="K1341" s="9">
        <f t="shared" si="60"/>
        <v>0.565340909090909</v>
      </c>
      <c r="L1341" s="9">
        <f t="shared" si="62"/>
        <v>0.152719665271967</v>
      </c>
    </row>
    <row r="1342" spans="2:12">
      <c r="B1342" s="7" t="s">
        <v>1462</v>
      </c>
      <c r="C1342" s="7" t="s">
        <v>143</v>
      </c>
      <c r="D1342" s="8">
        <v>2.85</v>
      </c>
      <c r="E1342" s="8">
        <v>2.1</v>
      </c>
      <c r="F1342" s="8">
        <v>2.2</v>
      </c>
      <c r="G1342" s="8">
        <f>VLOOKUP(B1342,'[1]06-07-2020'!$B$3:G2964,6,0)</f>
        <v>3.35</v>
      </c>
      <c r="H1342" s="9">
        <f t="shared" si="61"/>
        <v>-0.263157894736842</v>
      </c>
      <c r="I1342" s="9">
        <f t="shared" si="61"/>
        <v>0.0476190476190477</v>
      </c>
      <c r="J1342" s="9">
        <f t="shared" si="60"/>
        <v>-0.228070175438596</v>
      </c>
      <c r="K1342" s="9">
        <f t="shared" si="60"/>
        <v>0.595238095238095</v>
      </c>
      <c r="L1342" s="9">
        <f t="shared" si="62"/>
        <v>0.175438596491228</v>
      </c>
    </row>
    <row r="1343" spans="2:12">
      <c r="B1343" s="7" t="s">
        <v>1463</v>
      </c>
      <c r="C1343" s="7" t="s">
        <v>718</v>
      </c>
      <c r="D1343" s="8">
        <v>19277.85</v>
      </c>
      <c r="E1343" s="8">
        <v>14208.5</v>
      </c>
      <c r="F1343" s="8">
        <v>17495.35</v>
      </c>
      <c r="G1343" s="8">
        <f>VLOOKUP(B1343,'[1]06-07-2020'!$B$3:G2965,6,0)</f>
        <v>19250.95</v>
      </c>
      <c r="H1343" s="9">
        <f t="shared" si="61"/>
        <v>-0.262962415414582</v>
      </c>
      <c r="I1343" s="9">
        <f t="shared" si="61"/>
        <v>0.231329837773164</v>
      </c>
      <c r="J1343" s="9">
        <f t="shared" si="60"/>
        <v>-0.0924636305397127</v>
      </c>
      <c r="K1343" s="9">
        <f t="shared" si="60"/>
        <v>0.354889678713446</v>
      </c>
      <c r="L1343" s="9">
        <f t="shared" si="62"/>
        <v>-0.00139538382132851</v>
      </c>
    </row>
    <row r="1344" spans="2:12">
      <c r="B1344" s="7" t="s">
        <v>1464</v>
      </c>
      <c r="C1344" s="7" t="s">
        <v>111</v>
      </c>
      <c r="D1344" s="8">
        <v>206.9</v>
      </c>
      <c r="E1344" s="8">
        <v>152.55</v>
      </c>
      <c r="F1344" s="8">
        <v>185.2</v>
      </c>
      <c r="G1344" s="8">
        <f>VLOOKUP(B1344,'[1]06-07-2020'!$B$3:G2966,6,0)</f>
        <v>169.75</v>
      </c>
      <c r="H1344" s="9">
        <f t="shared" si="61"/>
        <v>-0.262687288545191</v>
      </c>
      <c r="I1344" s="9">
        <f t="shared" si="61"/>
        <v>0.214028187479515</v>
      </c>
      <c r="J1344" s="9">
        <f t="shared" si="60"/>
        <v>-0.104881585306912</v>
      </c>
      <c r="K1344" s="9">
        <f t="shared" si="60"/>
        <v>0.112749918059652</v>
      </c>
      <c r="L1344" s="9">
        <f t="shared" si="62"/>
        <v>-0.179555340744321</v>
      </c>
    </row>
    <row r="1345" spans="2:12">
      <c r="B1345" s="7" t="s">
        <v>1465</v>
      </c>
      <c r="C1345" s="7" t="s">
        <v>194</v>
      </c>
      <c r="D1345" s="8">
        <v>245.9</v>
      </c>
      <c r="E1345" s="8">
        <v>181.35</v>
      </c>
      <c r="F1345" s="8">
        <v>210.75</v>
      </c>
      <c r="G1345" s="8">
        <f>VLOOKUP(B1345,'[1]06-07-2020'!$B$3:G2967,6,0)</f>
        <v>208.4</v>
      </c>
      <c r="H1345" s="9">
        <f t="shared" si="61"/>
        <v>-0.262505083367223</v>
      </c>
      <c r="I1345" s="9">
        <f t="shared" si="61"/>
        <v>0.162117452440033</v>
      </c>
      <c r="J1345" s="9">
        <f t="shared" si="60"/>
        <v>-0.142944286295242</v>
      </c>
      <c r="K1345" s="9">
        <f t="shared" si="60"/>
        <v>0.149159084642956</v>
      </c>
      <c r="L1345" s="9">
        <f t="shared" si="62"/>
        <v>-0.152501016673444</v>
      </c>
    </row>
    <row r="1346" spans="2:12">
      <c r="B1346" s="7" t="s">
        <v>1466</v>
      </c>
      <c r="C1346" s="7" t="s">
        <v>155</v>
      </c>
      <c r="D1346" s="8">
        <v>2259.3</v>
      </c>
      <c r="E1346" s="8">
        <v>1666.9</v>
      </c>
      <c r="F1346" s="8">
        <v>2070.4</v>
      </c>
      <c r="G1346" s="8">
        <f>VLOOKUP(B1346,'[1]06-07-2020'!$B$3:G2968,6,0)</f>
        <v>2265.9</v>
      </c>
      <c r="H1346" s="9">
        <f t="shared" si="61"/>
        <v>-0.262205107776745</v>
      </c>
      <c r="I1346" s="9">
        <f t="shared" si="61"/>
        <v>0.242066110744496</v>
      </c>
      <c r="J1346" s="9">
        <f t="shared" si="60"/>
        <v>-0.0836099676891073</v>
      </c>
      <c r="K1346" s="9">
        <f t="shared" si="60"/>
        <v>0.359349691043254</v>
      </c>
      <c r="L1346" s="9">
        <f t="shared" si="62"/>
        <v>0.00292125879697247</v>
      </c>
    </row>
    <row r="1347" spans="2:12">
      <c r="B1347" s="7" t="s">
        <v>1467</v>
      </c>
      <c r="C1347" s="7" t="s">
        <v>46</v>
      </c>
      <c r="D1347" s="8">
        <v>8.65</v>
      </c>
      <c r="E1347" s="8">
        <v>6.4</v>
      </c>
      <c r="F1347" s="8">
        <v>9.35</v>
      </c>
      <c r="G1347" s="8">
        <f>VLOOKUP(B1347,'[1]06-07-2020'!$B$3:G2969,6,0)</f>
        <v>10.2</v>
      </c>
      <c r="H1347" s="9">
        <f t="shared" si="61"/>
        <v>-0.260115606936416</v>
      </c>
      <c r="I1347" s="9">
        <f t="shared" si="61"/>
        <v>0.4609375</v>
      </c>
      <c r="J1347" s="9">
        <f t="shared" si="60"/>
        <v>0.0809248554913294</v>
      </c>
      <c r="K1347" s="9">
        <f t="shared" si="60"/>
        <v>0.59375</v>
      </c>
      <c r="L1347" s="9">
        <f t="shared" si="62"/>
        <v>0.179190751445087</v>
      </c>
    </row>
    <row r="1348" spans="2:12">
      <c r="B1348" s="7" t="s">
        <v>1468</v>
      </c>
      <c r="C1348" s="7" t="s">
        <v>13</v>
      </c>
      <c r="D1348" s="8">
        <v>25.5</v>
      </c>
      <c r="E1348" s="8">
        <v>18.9</v>
      </c>
      <c r="F1348" s="8">
        <v>21.15</v>
      </c>
      <c r="G1348" s="8">
        <f>VLOOKUP(B1348,'[1]06-07-2020'!$B$3:G2970,6,0)</f>
        <v>22.05</v>
      </c>
      <c r="H1348" s="9">
        <f t="shared" si="61"/>
        <v>-0.258823529411765</v>
      </c>
      <c r="I1348" s="9">
        <f t="shared" si="61"/>
        <v>0.119047619047619</v>
      </c>
      <c r="J1348" s="9">
        <f t="shared" si="60"/>
        <v>-0.170588235294118</v>
      </c>
      <c r="K1348" s="9">
        <f t="shared" si="60"/>
        <v>0.166666666666667</v>
      </c>
      <c r="L1348" s="9">
        <f t="shared" si="62"/>
        <v>-0.135294117647059</v>
      </c>
    </row>
    <row r="1349" spans="2:12">
      <c r="B1349" s="7" t="s">
        <v>1469</v>
      </c>
      <c r="C1349" s="7" t="s">
        <v>231</v>
      </c>
      <c r="D1349" s="8">
        <v>29.8</v>
      </c>
      <c r="E1349" s="8">
        <v>22.1</v>
      </c>
      <c r="F1349" s="8">
        <v>22.8</v>
      </c>
      <c r="G1349" s="8">
        <f>VLOOKUP(B1349,'[1]06-07-2020'!$B$3:G2971,6,0)</f>
        <v>25.9</v>
      </c>
      <c r="H1349" s="9">
        <f t="shared" si="61"/>
        <v>-0.258389261744966</v>
      </c>
      <c r="I1349" s="9">
        <f t="shared" si="61"/>
        <v>0.0316742081447963</v>
      </c>
      <c r="J1349" s="9">
        <f t="shared" si="60"/>
        <v>-0.23489932885906</v>
      </c>
      <c r="K1349" s="9">
        <f t="shared" si="60"/>
        <v>0.171945701357466</v>
      </c>
      <c r="L1349" s="9">
        <f t="shared" si="62"/>
        <v>-0.130872483221477</v>
      </c>
    </row>
    <row r="1350" spans="2:12">
      <c r="B1350" s="7" t="s">
        <v>1470</v>
      </c>
      <c r="C1350" s="7" t="s">
        <v>128</v>
      </c>
      <c r="D1350" s="8">
        <v>3.7</v>
      </c>
      <c r="E1350" s="8">
        <v>2.75</v>
      </c>
      <c r="F1350" s="8">
        <v>3.6</v>
      </c>
      <c r="G1350" s="8">
        <f>VLOOKUP(B1350,'[1]06-07-2020'!$B$3:G2972,6,0)</f>
        <v>5.9</v>
      </c>
      <c r="H1350" s="9">
        <f t="shared" si="61"/>
        <v>-0.256756756756757</v>
      </c>
      <c r="I1350" s="9">
        <f t="shared" si="61"/>
        <v>0.309090909090909</v>
      </c>
      <c r="J1350" s="9">
        <f t="shared" si="60"/>
        <v>-0.027027027027027</v>
      </c>
      <c r="K1350" s="9">
        <f t="shared" si="60"/>
        <v>1.14545454545455</v>
      </c>
      <c r="L1350" s="9">
        <f t="shared" si="62"/>
        <v>0.594594594594595</v>
      </c>
    </row>
    <row r="1351" spans="2:12">
      <c r="B1351" s="7" t="s">
        <v>1471</v>
      </c>
      <c r="C1351" s="7" t="s">
        <v>642</v>
      </c>
      <c r="D1351" s="8">
        <v>4.5</v>
      </c>
      <c r="E1351" s="8">
        <v>3.35</v>
      </c>
      <c r="F1351" s="8">
        <v>10.5</v>
      </c>
      <c r="G1351" s="8">
        <f>VLOOKUP(B1351,'[1]06-07-2020'!$B$3:G2973,6,0)</f>
        <v>9.8</v>
      </c>
      <c r="H1351" s="9">
        <f t="shared" si="61"/>
        <v>-0.255555555555556</v>
      </c>
      <c r="I1351" s="9">
        <f t="shared" si="61"/>
        <v>2.13432835820896</v>
      </c>
      <c r="J1351" s="9">
        <f t="shared" si="60"/>
        <v>1.33333333333333</v>
      </c>
      <c r="K1351" s="9">
        <f t="shared" si="60"/>
        <v>1.92537313432836</v>
      </c>
      <c r="L1351" s="9">
        <f t="shared" si="62"/>
        <v>1.17777777777778</v>
      </c>
    </row>
    <row r="1352" spans="2:12">
      <c r="B1352" s="7" t="s">
        <v>1472</v>
      </c>
      <c r="C1352" s="7" t="s">
        <v>36</v>
      </c>
      <c r="D1352" s="8">
        <v>294.25</v>
      </c>
      <c r="E1352" s="8">
        <v>219.4</v>
      </c>
      <c r="F1352" s="8">
        <v>226.2</v>
      </c>
      <c r="G1352" s="8">
        <f>VLOOKUP(B1352,'[1]06-07-2020'!$B$3:G2974,6,0)</f>
        <v>289.05</v>
      </c>
      <c r="H1352" s="9">
        <f t="shared" si="61"/>
        <v>-0.254375531011045</v>
      </c>
      <c r="I1352" s="9">
        <f t="shared" si="61"/>
        <v>0.0309936189608021</v>
      </c>
      <c r="J1352" s="9">
        <f t="shared" ref="J1352:K1415" si="63">+(F1352-D1352)/D1352</f>
        <v>-0.231265930331351</v>
      </c>
      <c r="K1352" s="9">
        <f t="shared" si="63"/>
        <v>0.317456700091158</v>
      </c>
      <c r="L1352" s="9">
        <f t="shared" si="62"/>
        <v>-0.0176720475785896</v>
      </c>
    </row>
    <row r="1353" spans="2:12">
      <c r="B1353" s="7" t="s">
        <v>1473</v>
      </c>
      <c r="C1353" s="7" t="s">
        <v>74</v>
      </c>
      <c r="D1353" s="8">
        <v>1134.15</v>
      </c>
      <c r="E1353" s="8">
        <v>845.75</v>
      </c>
      <c r="F1353" s="8">
        <v>869.1</v>
      </c>
      <c r="G1353" s="8">
        <f>VLOOKUP(B1353,'[1]06-07-2020'!$B$3:G2975,6,0)</f>
        <v>919.65</v>
      </c>
      <c r="H1353" s="9">
        <f t="shared" ref="H1353:I1416" si="64">+(E1353-D1353)/D1353</f>
        <v>-0.254287351761231</v>
      </c>
      <c r="I1353" s="9">
        <f t="shared" si="64"/>
        <v>0.0276086313922554</v>
      </c>
      <c r="J1353" s="9">
        <f t="shared" si="63"/>
        <v>-0.233699246131464</v>
      </c>
      <c r="K1353" s="9">
        <f t="shared" si="63"/>
        <v>0.0873780668046113</v>
      </c>
      <c r="L1353" s="9">
        <f t="shared" ref="L1353:L1416" si="65">+(G1353-D1353)/D1353</f>
        <v>-0.18912842216638</v>
      </c>
    </row>
    <row r="1354" spans="2:12">
      <c r="B1354" s="7" t="s">
        <v>1474</v>
      </c>
      <c r="C1354" s="7" t="s">
        <v>237</v>
      </c>
      <c r="D1354" s="8">
        <v>13.65</v>
      </c>
      <c r="E1354" s="8">
        <v>10.2</v>
      </c>
      <c r="F1354" s="8">
        <v>12.25</v>
      </c>
      <c r="G1354" s="8">
        <f>VLOOKUP(B1354,'[1]06-07-2020'!$B$3:G2976,6,0)</f>
        <v>15.6</v>
      </c>
      <c r="H1354" s="9">
        <f t="shared" si="64"/>
        <v>-0.252747252747253</v>
      </c>
      <c r="I1354" s="9">
        <f t="shared" si="64"/>
        <v>0.200980392156863</v>
      </c>
      <c r="J1354" s="9">
        <f t="shared" si="63"/>
        <v>-0.102564102564103</v>
      </c>
      <c r="K1354" s="9">
        <f t="shared" si="63"/>
        <v>0.529411764705882</v>
      </c>
      <c r="L1354" s="9">
        <f t="shared" si="65"/>
        <v>0.142857142857143</v>
      </c>
    </row>
    <row r="1355" spans="2:12">
      <c r="B1355" s="7" t="s">
        <v>1475</v>
      </c>
      <c r="C1355" s="7" t="s">
        <v>36</v>
      </c>
      <c r="D1355" s="8">
        <v>722.7</v>
      </c>
      <c r="E1355" s="8">
        <v>540.05</v>
      </c>
      <c r="F1355" s="8">
        <v>485.8</v>
      </c>
      <c r="G1355" s="8">
        <f>VLOOKUP(B1355,'[1]06-07-2020'!$B$3:G2977,6,0)</f>
        <v>480.9</v>
      </c>
      <c r="H1355" s="9">
        <f t="shared" si="64"/>
        <v>-0.252732807527328</v>
      </c>
      <c r="I1355" s="9">
        <f t="shared" si="64"/>
        <v>-0.100453661697991</v>
      </c>
      <c r="J1355" s="9">
        <f t="shared" si="63"/>
        <v>-0.327798533277985</v>
      </c>
      <c r="K1355" s="9">
        <f t="shared" si="63"/>
        <v>-0.109526895657809</v>
      </c>
      <c r="L1355" s="9">
        <f t="shared" si="65"/>
        <v>-0.334578663345787</v>
      </c>
    </row>
    <row r="1356" spans="2:12">
      <c r="B1356" s="7" t="s">
        <v>1476</v>
      </c>
      <c r="C1356" s="7" t="s">
        <v>21</v>
      </c>
      <c r="D1356" s="8">
        <v>278.4</v>
      </c>
      <c r="E1356" s="8">
        <v>208.25</v>
      </c>
      <c r="F1356" s="8">
        <v>201.25</v>
      </c>
      <c r="G1356" s="8">
        <f>VLOOKUP(B1356,'[1]06-07-2020'!$B$3:G2978,6,0)</f>
        <v>217.3</v>
      </c>
      <c r="H1356" s="9">
        <f t="shared" si="64"/>
        <v>-0.251975574712644</v>
      </c>
      <c r="I1356" s="9">
        <f t="shared" si="64"/>
        <v>-0.0336134453781513</v>
      </c>
      <c r="J1356" s="9">
        <f t="shared" si="63"/>
        <v>-0.277119252873563</v>
      </c>
      <c r="K1356" s="9">
        <f t="shared" si="63"/>
        <v>0.0434573829531813</v>
      </c>
      <c r="L1356" s="9">
        <f t="shared" si="65"/>
        <v>-0.219468390804598</v>
      </c>
    </row>
    <row r="1357" spans="2:12">
      <c r="B1357" s="7" t="s">
        <v>1477</v>
      </c>
      <c r="C1357" s="7" t="s">
        <v>642</v>
      </c>
      <c r="D1357" s="8">
        <v>539.6</v>
      </c>
      <c r="E1357" s="8">
        <v>404.05</v>
      </c>
      <c r="F1357" s="8">
        <v>584.35</v>
      </c>
      <c r="G1357" s="8">
        <f>VLOOKUP(B1357,'[1]06-07-2020'!$B$3:G2979,6,0)</f>
        <v>576.6</v>
      </c>
      <c r="H1357" s="9">
        <f t="shared" si="64"/>
        <v>-0.251204595997035</v>
      </c>
      <c r="I1357" s="9">
        <f t="shared" si="64"/>
        <v>0.446231901992328</v>
      </c>
      <c r="J1357" s="9">
        <f t="shared" si="63"/>
        <v>0.0829318013343217</v>
      </c>
      <c r="K1357" s="9">
        <f t="shared" si="63"/>
        <v>0.427051107536196</v>
      </c>
      <c r="L1357" s="9">
        <f t="shared" si="65"/>
        <v>0.0685693106004448</v>
      </c>
    </row>
    <row r="1358" spans="2:12">
      <c r="B1358" s="7" t="s">
        <v>1478</v>
      </c>
      <c r="C1358" s="7" t="s">
        <v>166</v>
      </c>
      <c r="D1358" s="8">
        <v>1211.4</v>
      </c>
      <c r="E1358" s="8">
        <v>908.4</v>
      </c>
      <c r="F1358" s="8">
        <v>924.65</v>
      </c>
      <c r="G1358" s="8">
        <f>VLOOKUP(B1358,'[1]06-07-2020'!$B$3:G2980,6,0)</f>
        <v>988.85</v>
      </c>
      <c r="H1358" s="9">
        <f t="shared" si="64"/>
        <v>-0.250123823675087</v>
      </c>
      <c r="I1358" s="9">
        <f t="shared" si="64"/>
        <v>0.0178885953324527</v>
      </c>
      <c r="J1358" s="9">
        <f t="shared" si="63"/>
        <v>-0.236709592207363</v>
      </c>
      <c r="K1358" s="9">
        <f t="shared" si="63"/>
        <v>0.0885623073535888</v>
      </c>
      <c r="L1358" s="9">
        <f t="shared" si="65"/>
        <v>-0.183713059270266</v>
      </c>
    </row>
    <row r="1359" spans="2:12">
      <c r="B1359" s="7" t="s">
        <v>1479</v>
      </c>
      <c r="C1359" s="7" t="s">
        <v>65</v>
      </c>
      <c r="D1359" s="8">
        <v>306.5</v>
      </c>
      <c r="E1359" s="8">
        <v>229.85</v>
      </c>
      <c r="F1359" s="8">
        <v>291.5</v>
      </c>
      <c r="G1359" s="8">
        <f>VLOOKUP(B1359,'[1]06-07-2020'!$B$3:G2981,6,0)</f>
        <v>306.9</v>
      </c>
      <c r="H1359" s="9">
        <f t="shared" si="64"/>
        <v>-0.250081566068516</v>
      </c>
      <c r="I1359" s="9">
        <f t="shared" si="64"/>
        <v>0.268218403306504</v>
      </c>
      <c r="J1359" s="9">
        <f t="shared" si="63"/>
        <v>-0.0489396411092985</v>
      </c>
      <c r="K1359" s="9">
        <f t="shared" si="63"/>
        <v>0.335218620839678</v>
      </c>
      <c r="L1359" s="9">
        <f t="shared" si="65"/>
        <v>0.00130505709624789</v>
      </c>
    </row>
    <row r="1360" spans="2:12">
      <c r="B1360" s="7" t="s">
        <v>1480</v>
      </c>
      <c r="C1360" s="7" t="s">
        <v>141</v>
      </c>
      <c r="D1360" s="8">
        <v>41.2</v>
      </c>
      <c r="E1360" s="8">
        <v>30.9</v>
      </c>
      <c r="F1360" s="8">
        <v>35.45</v>
      </c>
      <c r="G1360" s="8">
        <f>VLOOKUP(B1360,'[1]06-07-2020'!$B$3:G2982,6,0)</f>
        <v>35.2</v>
      </c>
      <c r="H1360" s="9">
        <f t="shared" si="64"/>
        <v>-0.25</v>
      </c>
      <c r="I1360" s="9">
        <f t="shared" si="64"/>
        <v>0.147249190938511</v>
      </c>
      <c r="J1360" s="9">
        <f t="shared" si="63"/>
        <v>-0.139563106796116</v>
      </c>
      <c r="K1360" s="9">
        <f t="shared" si="63"/>
        <v>0.13915857605178</v>
      </c>
      <c r="L1360" s="9">
        <f t="shared" si="65"/>
        <v>-0.145631067961165</v>
      </c>
    </row>
    <row r="1361" spans="2:12">
      <c r="B1361" s="7" t="s">
        <v>1481</v>
      </c>
      <c r="C1361" s="7" t="s">
        <v>65</v>
      </c>
      <c r="D1361" s="8">
        <v>0.2</v>
      </c>
      <c r="E1361" s="8">
        <v>0.15</v>
      </c>
      <c r="F1361" s="8">
        <v>0.35</v>
      </c>
      <c r="G1361" s="8">
        <f>VLOOKUP(B1361,'[1]06-07-2020'!$B$3:G2983,6,0)</f>
        <v>0.55</v>
      </c>
      <c r="H1361" s="9">
        <f t="shared" si="64"/>
        <v>-0.25</v>
      </c>
      <c r="I1361" s="9">
        <f t="shared" si="64"/>
        <v>1.33333333333333</v>
      </c>
      <c r="J1361" s="9">
        <f t="shared" si="63"/>
        <v>0.75</v>
      </c>
      <c r="K1361" s="9">
        <f t="shared" si="63"/>
        <v>2.66666666666667</v>
      </c>
      <c r="L1361" s="9">
        <f t="shared" si="65"/>
        <v>1.75</v>
      </c>
    </row>
    <row r="1362" spans="2:12">
      <c r="B1362" s="7" t="s">
        <v>1482</v>
      </c>
      <c r="C1362" s="7" t="s">
        <v>25</v>
      </c>
      <c r="D1362" s="8">
        <v>0.4</v>
      </c>
      <c r="E1362" s="8">
        <v>0.3</v>
      </c>
      <c r="F1362" s="8">
        <v>0.4</v>
      </c>
      <c r="G1362" s="8">
        <f>VLOOKUP(B1362,'[1]06-07-2020'!$B$3:G2984,6,0)</f>
        <v>1</v>
      </c>
      <c r="H1362" s="9">
        <f t="shared" si="64"/>
        <v>-0.25</v>
      </c>
      <c r="I1362" s="9">
        <f t="shared" si="64"/>
        <v>0.333333333333333</v>
      </c>
      <c r="J1362" s="9">
        <f t="shared" si="63"/>
        <v>0</v>
      </c>
      <c r="K1362" s="9">
        <f t="shared" si="63"/>
        <v>2.33333333333333</v>
      </c>
      <c r="L1362" s="9">
        <f t="shared" si="65"/>
        <v>1.5</v>
      </c>
    </row>
    <row r="1363" spans="2:12">
      <c r="B1363" s="7" t="s">
        <v>1483</v>
      </c>
      <c r="C1363" s="7" t="s">
        <v>30</v>
      </c>
      <c r="D1363" s="8">
        <v>43.4</v>
      </c>
      <c r="E1363" s="8">
        <v>32.55</v>
      </c>
      <c r="F1363" s="8">
        <v>31.45</v>
      </c>
      <c r="G1363" s="8">
        <f>VLOOKUP(B1363,'[1]06-07-2020'!$B$3:G2985,6,0)</f>
        <v>30.65</v>
      </c>
      <c r="H1363" s="9">
        <f t="shared" si="64"/>
        <v>-0.25</v>
      </c>
      <c r="I1363" s="9">
        <f t="shared" si="64"/>
        <v>-0.0337941628264208</v>
      </c>
      <c r="J1363" s="9">
        <f t="shared" si="63"/>
        <v>-0.275345622119816</v>
      </c>
      <c r="K1363" s="9">
        <f t="shared" si="63"/>
        <v>-0.0583717357910906</v>
      </c>
      <c r="L1363" s="9">
        <f t="shared" si="65"/>
        <v>-0.293778801843318</v>
      </c>
    </row>
    <row r="1364" spans="2:12">
      <c r="B1364" s="7" t="s">
        <v>1484</v>
      </c>
      <c r="C1364" s="7" t="s">
        <v>28</v>
      </c>
      <c r="D1364" s="8">
        <v>2.4</v>
      </c>
      <c r="E1364" s="8">
        <v>1.8</v>
      </c>
      <c r="F1364" s="8">
        <v>3.6</v>
      </c>
      <c r="G1364" s="8">
        <f>VLOOKUP(B1364,'[1]06-07-2020'!$B$3:G2986,6,0)</f>
        <v>5.55</v>
      </c>
      <c r="H1364" s="9">
        <f t="shared" si="64"/>
        <v>-0.25</v>
      </c>
      <c r="I1364" s="9">
        <f t="shared" si="64"/>
        <v>1</v>
      </c>
      <c r="J1364" s="9">
        <f t="shared" si="63"/>
        <v>0.5</v>
      </c>
      <c r="K1364" s="9">
        <f t="shared" si="63"/>
        <v>2.08333333333333</v>
      </c>
      <c r="L1364" s="9">
        <f t="shared" si="65"/>
        <v>1.3125</v>
      </c>
    </row>
    <row r="1365" spans="2:12">
      <c r="B1365" s="7" t="s">
        <v>1485</v>
      </c>
      <c r="C1365" s="7" t="s">
        <v>194</v>
      </c>
      <c r="D1365" s="8">
        <v>188</v>
      </c>
      <c r="E1365" s="8">
        <v>141.1</v>
      </c>
      <c r="F1365" s="8">
        <v>177.15</v>
      </c>
      <c r="G1365" s="8">
        <f>VLOOKUP(B1365,'[1]06-07-2020'!$B$3:G2987,6,0)</f>
        <v>184.85</v>
      </c>
      <c r="H1365" s="9">
        <f t="shared" si="64"/>
        <v>-0.249468085106383</v>
      </c>
      <c r="I1365" s="9">
        <f t="shared" si="64"/>
        <v>0.255492558469171</v>
      </c>
      <c r="J1365" s="9">
        <f t="shared" si="63"/>
        <v>-0.0577127659574468</v>
      </c>
      <c r="K1365" s="9">
        <f t="shared" si="63"/>
        <v>0.310063784549965</v>
      </c>
      <c r="L1365" s="9">
        <f t="shared" si="65"/>
        <v>-0.0167553191489362</v>
      </c>
    </row>
    <row r="1366" spans="2:12">
      <c r="B1366" s="7" t="s">
        <v>1486</v>
      </c>
      <c r="C1366" s="7" t="s">
        <v>143</v>
      </c>
      <c r="D1366" s="8">
        <v>87.6</v>
      </c>
      <c r="E1366" s="8">
        <v>65.85</v>
      </c>
      <c r="F1366" s="8">
        <v>89.65</v>
      </c>
      <c r="G1366" s="8">
        <f>VLOOKUP(B1366,'[1]06-07-2020'!$B$3:G2988,6,0)</f>
        <v>95.25</v>
      </c>
      <c r="H1366" s="9">
        <f t="shared" si="64"/>
        <v>-0.248287671232877</v>
      </c>
      <c r="I1366" s="9">
        <f t="shared" si="64"/>
        <v>0.361427486712225</v>
      </c>
      <c r="J1366" s="9">
        <f t="shared" si="63"/>
        <v>0.0234018264840184</v>
      </c>
      <c r="K1366" s="9">
        <f t="shared" si="63"/>
        <v>0.446469248291572</v>
      </c>
      <c r="L1366" s="9">
        <f t="shared" si="65"/>
        <v>0.0873287671232877</v>
      </c>
    </row>
    <row r="1367" spans="2:12">
      <c r="B1367" s="7" t="s">
        <v>1487</v>
      </c>
      <c r="C1367" s="7" t="s">
        <v>13</v>
      </c>
      <c r="D1367" s="8">
        <v>54</v>
      </c>
      <c r="E1367" s="8">
        <v>40.6</v>
      </c>
      <c r="F1367" s="8">
        <v>43.7</v>
      </c>
      <c r="G1367" s="8">
        <f>VLOOKUP(B1367,'[1]06-07-2020'!$B$3:G2989,6,0)</f>
        <v>46.8</v>
      </c>
      <c r="H1367" s="9">
        <f t="shared" si="64"/>
        <v>-0.248148148148148</v>
      </c>
      <c r="I1367" s="9">
        <f t="shared" si="64"/>
        <v>0.0763546798029557</v>
      </c>
      <c r="J1367" s="9">
        <f t="shared" si="63"/>
        <v>-0.190740740740741</v>
      </c>
      <c r="K1367" s="9">
        <f t="shared" si="63"/>
        <v>0.152709359605911</v>
      </c>
      <c r="L1367" s="9">
        <f t="shared" si="65"/>
        <v>-0.133333333333333</v>
      </c>
    </row>
    <row r="1368" spans="2:12">
      <c r="B1368" s="7" t="s">
        <v>1488</v>
      </c>
      <c r="C1368" s="7" t="s">
        <v>23</v>
      </c>
      <c r="D1368" s="8">
        <v>50.65</v>
      </c>
      <c r="E1368" s="8">
        <v>38.1</v>
      </c>
      <c r="F1368" s="8">
        <v>45.4</v>
      </c>
      <c r="G1368" s="8">
        <f>VLOOKUP(B1368,'[1]06-07-2020'!$B$3:G2990,6,0)</f>
        <v>46.55</v>
      </c>
      <c r="H1368" s="9">
        <f t="shared" si="64"/>
        <v>-0.247778874629812</v>
      </c>
      <c r="I1368" s="9">
        <f t="shared" si="64"/>
        <v>0.191601049868766</v>
      </c>
      <c r="J1368" s="9">
        <f t="shared" si="63"/>
        <v>-0.10365251727542</v>
      </c>
      <c r="K1368" s="9">
        <f t="shared" si="63"/>
        <v>0.221784776902887</v>
      </c>
      <c r="L1368" s="9">
        <f t="shared" si="65"/>
        <v>-0.0809476801579467</v>
      </c>
    </row>
    <row r="1369" spans="2:12">
      <c r="B1369" s="7" t="s">
        <v>1489</v>
      </c>
      <c r="C1369" s="7" t="s">
        <v>143</v>
      </c>
      <c r="D1369" s="8">
        <v>2691.7</v>
      </c>
      <c r="E1369" s="8">
        <v>2028.65</v>
      </c>
      <c r="F1369" s="8">
        <v>3177.1</v>
      </c>
      <c r="G1369" s="8">
        <f>VLOOKUP(B1369,'[1]06-07-2020'!$B$3:G2991,6,0)</f>
        <v>3537.25</v>
      </c>
      <c r="H1369" s="9">
        <f t="shared" si="64"/>
        <v>-0.246331314782479</v>
      </c>
      <c r="I1369" s="9">
        <f t="shared" si="64"/>
        <v>0.566115396938851</v>
      </c>
      <c r="J1369" s="9">
        <f t="shared" si="63"/>
        <v>0.180332132109819</v>
      </c>
      <c r="K1369" s="9">
        <f t="shared" si="63"/>
        <v>0.743647253099352</v>
      </c>
      <c r="L1369" s="9">
        <f t="shared" si="65"/>
        <v>0.31413233272653</v>
      </c>
    </row>
    <row r="1370" spans="2:12">
      <c r="B1370" s="7" t="s">
        <v>1490</v>
      </c>
      <c r="C1370" s="7" t="s">
        <v>84</v>
      </c>
      <c r="D1370" s="8">
        <v>3136.8</v>
      </c>
      <c r="E1370" s="8">
        <v>2364.7</v>
      </c>
      <c r="F1370" s="8">
        <v>3466.7</v>
      </c>
      <c r="G1370" s="8">
        <f>VLOOKUP(B1370,'[1]06-07-2020'!$B$3:G2992,6,0)</f>
        <v>3624.45</v>
      </c>
      <c r="H1370" s="9">
        <f t="shared" si="64"/>
        <v>-0.246142565672023</v>
      </c>
      <c r="I1370" s="9">
        <f t="shared" si="64"/>
        <v>0.46602105975388</v>
      </c>
      <c r="J1370" s="9">
        <f t="shared" si="63"/>
        <v>0.105170874776843</v>
      </c>
      <c r="K1370" s="9">
        <f t="shared" si="63"/>
        <v>0.532731424705037</v>
      </c>
      <c r="L1370" s="9">
        <f t="shared" si="65"/>
        <v>0.155460979342004</v>
      </c>
    </row>
    <row r="1371" spans="2:12">
      <c r="B1371" s="7" t="s">
        <v>1491</v>
      </c>
      <c r="C1371" s="7" t="s">
        <v>54</v>
      </c>
      <c r="D1371" s="8">
        <v>180.4</v>
      </c>
      <c r="E1371" s="8">
        <v>136.05</v>
      </c>
      <c r="F1371" s="8">
        <v>173.15</v>
      </c>
      <c r="G1371" s="8">
        <f>VLOOKUP(B1371,'[1]06-07-2020'!$B$3:G2993,6,0)</f>
        <v>157.65</v>
      </c>
      <c r="H1371" s="9">
        <f t="shared" si="64"/>
        <v>-0.245842572062084</v>
      </c>
      <c r="I1371" s="9">
        <f t="shared" si="64"/>
        <v>0.272693862550533</v>
      </c>
      <c r="J1371" s="9">
        <f t="shared" si="63"/>
        <v>-0.0401884700665188</v>
      </c>
      <c r="K1371" s="9">
        <f t="shared" si="63"/>
        <v>0.158765159867696</v>
      </c>
      <c r="L1371" s="9">
        <f t="shared" si="65"/>
        <v>-0.126108647450111</v>
      </c>
    </row>
    <row r="1372" spans="2:12">
      <c r="B1372" s="7" t="s">
        <v>1492</v>
      </c>
      <c r="C1372" s="7" t="s">
        <v>97</v>
      </c>
      <c r="D1372" s="8">
        <v>27.75</v>
      </c>
      <c r="E1372" s="8">
        <v>20.95</v>
      </c>
      <c r="F1372" s="8">
        <v>36.55</v>
      </c>
      <c r="G1372" s="8">
        <f>VLOOKUP(B1372,'[1]06-07-2020'!$B$3:G2994,6,0)</f>
        <v>52.3</v>
      </c>
      <c r="H1372" s="9">
        <f t="shared" si="64"/>
        <v>-0.245045045045045</v>
      </c>
      <c r="I1372" s="9">
        <f t="shared" si="64"/>
        <v>0.744630071599045</v>
      </c>
      <c r="J1372" s="9">
        <f t="shared" si="63"/>
        <v>0.317117117117117</v>
      </c>
      <c r="K1372" s="9">
        <f t="shared" si="63"/>
        <v>1.4964200477327</v>
      </c>
      <c r="L1372" s="9">
        <f t="shared" si="65"/>
        <v>0.884684684684685</v>
      </c>
    </row>
    <row r="1373" spans="2:12">
      <c r="B1373" s="7" t="s">
        <v>1493</v>
      </c>
      <c r="C1373" s="7" t="s">
        <v>65</v>
      </c>
      <c r="D1373" s="8">
        <v>781.05</v>
      </c>
      <c r="E1373" s="8">
        <v>589.8</v>
      </c>
      <c r="F1373" s="8">
        <v>703.55</v>
      </c>
      <c r="G1373" s="8">
        <f>VLOOKUP(B1373,'[1]06-07-2020'!$B$3:G2995,6,0)</f>
        <v>764</v>
      </c>
      <c r="H1373" s="9">
        <f t="shared" si="64"/>
        <v>-0.244862684847321</v>
      </c>
      <c r="I1373" s="9">
        <f t="shared" si="64"/>
        <v>0.192861987114276</v>
      </c>
      <c r="J1373" s="9">
        <f t="shared" si="63"/>
        <v>-0.0992254017028359</v>
      </c>
      <c r="K1373" s="9">
        <f t="shared" si="63"/>
        <v>0.295354357409291</v>
      </c>
      <c r="L1373" s="9">
        <f t="shared" si="65"/>
        <v>-0.0218295883746238</v>
      </c>
    </row>
    <row r="1374" spans="2:12">
      <c r="B1374" s="7" t="s">
        <v>1494</v>
      </c>
      <c r="C1374" s="7" t="s">
        <v>58</v>
      </c>
      <c r="D1374" s="8">
        <v>35.25</v>
      </c>
      <c r="E1374" s="8">
        <v>26.65</v>
      </c>
      <c r="F1374" s="8">
        <v>55.85</v>
      </c>
      <c r="G1374" s="8">
        <f>VLOOKUP(B1374,'[1]06-07-2020'!$B$3:G2996,6,0)</f>
        <v>60.4</v>
      </c>
      <c r="H1374" s="9">
        <f t="shared" si="64"/>
        <v>-0.243971631205674</v>
      </c>
      <c r="I1374" s="9">
        <f t="shared" si="64"/>
        <v>1.09568480300188</v>
      </c>
      <c r="J1374" s="9">
        <f t="shared" si="63"/>
        <v>0.584397163120567</v>
      </c>
      <c r="K1374" s="9">
        <f t="shared" si="63"/>
        <v>1.26641651031895</v>
      </c>
      <c r="L1374" s="9">
        <f t="shared" si="65"/>
        <v>0.713475177304964</v>
      </c>
    </row>
    <row r="1375" spans="2:12">
      <c r="B1375" s="7" t="s">
        <v>1495</v>
      </c>
      <c r="C1375" s="7" t="s">
        <v>58</v>
      </c>
      <c r="D1375" s="8">
        <v>4.1</v>
      </c>
      <c r="E1375" s="8">
        <v>3.1</v>
      </c>
      <c r="F1375" s="8">
        <v>4.75</v>
      </c>
      <c r="G1375" s="8">
        <f>VLOOKUP(B1375,'[1]06-07-2020'!$B$3:G2997,6,0)</f>
        <v>8.25</v>
      </c>
      <c r="H1375" s="9">
        <f t="shared" si="64"/>
        <v>-0.24390243902439</v>
      </c>
      <c r="I1375" s="9">
        <f t="shared" si="64"/>
        <v>0.532258064516129</v>
      </c>
      <c r="J1375" s="9">
        <f t="shared" si="63"/>
        <v>0.158536585365854</v>
      </c>
      <c r="K1375" s="9">
        <f t="shared" si="63"/>
        <v>1.66129032258065</v>
      </c>
      <c r="L1375" s="9">
        <f t="shared" si="65"/>
        <v>1.01219512195122</v>
      </c>
    </row>
    <row r="1376" spans="2:12">
      <c r="B1376" s="7" t="s">
        <v>1496</v>
      </c>
      <c r="C1376" s="7" t="s">
        <v>143</v>
      </c>
      <c r="D1376" s="8">
        <v>159.35</v>
      </c>
      <c r="E1376" s="8">
        <v>120.5</v>
      </c>
      <c r="F1376" s="8">
        <v>184.2</v>
      </c>
      <c r="G1376" s="8">
        <f>VLOOKUP(B1376,'[1]06-07-2020'!$B$3:G2998,6,0)</f>
        <v>209</v>
      </c>
      <c r="H1376" s="9">
        <f t="shared" si="64"/>
        <v>-0.243802949482272</v>
      </c>
      <c r="I1376" s="9">
        <f t="shared" si="64"/>
        <v>0.528630705394191</v>
      </c>
      <c r="J1376" s="9">
        <f t="shared" si="63"/>
        <v>0.155946030749922</v>
      </c>
      <c r="K1376" s="9">
        <f t="shared" si="63"/>
        <v>0.734439834024896</v>
      </c>
      <c r="L1376" s="9">
        <f t="shared" si="65"/>
        <v>0.311578286790085</v>
      </c>
    </row>
    <row r="1377" spans="2:12">
      <c r="B1377" s="7" t="s">
        <v>1497</v>
      </c>
      <c r="C1377" s="7" t="s">
        <v>30</v>
      </c>
      <c r="D1377" s="8">
        <v>7.4</v>
      </c>
      <c r="E1377" s="8">
        <v>5.6</v>
      </c>
      <c r="F1377" s="8">
        <v>9.2</v>
      </c>
      <c r="G1377" s="8">
        <f>VLOOKUP(B1377,'[1]06-07-2020'!$B$3:G2999,6,0)</f>
        <v>10.2</v>
      </c>
      <c r="H1377" s="9">
        <f t="shared" si="64"/>
        <v>-0.243243243243243</v>
      </c>
      <c r="I1377" s="9">
        <f t="shared" si="64"/>
        <v>0.642857142857143</v>
      </c>
      <c r="J1377" s="9">
        <f t="shared" si="63"/>
        <v>0.243243243243243</v>
      </c>
      <c r="K1377" s="9">
        <f t="shared" si="63"/>
        <v>0.821428571428571</v>
      </c>
      <c r="L1377" s="9">
        <f t="shared" si="65"/>
        <v>0.378378378378378</v>
      </c>
    </row>
    <row r="1378" spans="2:12">
      <c r="B1378" s="7" t="s">
        <v>1498</v>
      </c>
      <c r="C1378" s="7" t="s">
        <v>718</v>
      </c>
      <c r="D1378" s="8">
        <v>448.05</v>
      </c>
      <c r="E1378" s="8">
        <v>339.4</v>
      </c>
      <c r="F1378" s="8">
        <v>359.15</v>
      </c>
      <c r="G1378" s="8">
        <f>VLOOKUP(B1378,'[1]06-07-2020'!$B$3:G3000,6,0)</f>
        <v>408.25</v>
      </c>
      <c r="H1378" s="9">
        <f t="shared" si="64"/>
        <v>-0.242495257225756</v>
      </c>
      <c r="I1378" s="9">
        <f t="shared" si="64"/>
        <v>0.0581909251620507</v>
      </c>
      <c r="J1378" s="9">
        <f t="shared" si="63"/>
        <v>-0.198415355429082</v>
      </c>
      <c r="K1378" s="9">
        <f t="shared" si="63"/>
        <v>0.202857984678845</v>
      </c>
      <c r="L1378" s="9">
        <f t="shared" si="65"/>
        <v>-0.0888293717219061</v>
      </c>
    </row>
    <row r="1379" spans="2:12">
      <c r="B1379" s="7" t="s">
        <v>1499</v>
      </c>
      <c r="C1379" s="7" t="s">
        <v>84</v>
      </c>
      <c r="D1379" s="8">
        <v>10424.3</v>
      </c>
      <c r="E1379" s="8">
        <v>7904.7</v>
      </c>
      <c r="F1379" s="8">
        <v>10954.5</v>
      </c>
      <c r="G1379" s="8">
        <f>VLOOKUP(B1379,'[1]06-07-2020'!$B$3:G3001,6,0)</f>
        <v>13109.35</v>
      </c>
      <c r="H1379" s="9">
        <f t="shared" si="64"/>
        <v>-0.24170447895782</v>
      </c>
      <c r="I1379" s="9">
        <f t="shared" si="64"/>
        <v>0.38582109377965</v>
      </c>
      <c r="J1379" s="9">
        <f t="shared" si="63"/>
        <v>0.050861928378884</v>
      </c>
      <c r="K1379" s="9">
        <f t="shared" si="63"/>
        <v>0.658424734651537</v>
      </c>
      <c r="L1379" s="9">
        <f t="shared" si="65"/>
        <v>0.257576048271827</v>
      </c>
    </row>
    <row r="1380" spans="2:12">
      <c r="B1380" s="7" t="s">
        <v>1500</v>
      </c>
      <c r="C1380" s="7" t="s">
        <v>81</v>
      </c>
      <c r="D1380" s="8">
        <v>28.55</v>
      </c>
      <c r="E1380" s="8">
        <v>21.65</v>
      </c>
      <c r="F1380" s="8">
        <v>19.4</v>
      </c>
      <c r="G1380" s="8">
        <f>VLOOKUP(B1380,'[1]06-07-2020'!$B$3:G3002,6,0)</f>
        <v>25.95</v>
      </c>
      <c r="H1380" s="9">
        <f t="shared" si="64"/>
        <v>-0.241681260945709</v>
      </c>
      <c r="I1380" s="9">
        <f t="shared" si="64"/>
        <v>-0.103926096997691</v>
      </c>
      <c r="J1380" s="9">
        <f t="shared" si="63"/>
        <v>-0.320490367775832</v>
      </c>
      <c r="K1380" s="9">
        <f t="shared" si="63"/>
        <v>0.198614318706698</v>
      </c>
      <c r="L1380" s="9">
        <f t="shared" si="65"/>
        <v>-0.0910683012259195</v>
      </c>
    </row>
    <row r="1381" spans="2:12">
      <c r="B1381" s="7" t="s">
        <v>1501</v>
      </c>
      <c r="C1381" s="7" t="s">
        <v>497</v>
      </c>
      <c r="D1381" s="8">
        <v>610.55</v>
      </c>
      <c r="E1381" s="8">
        <v>463.85</v>
      </c>
      <c r="F1381" s="8">
        <v>486</v>
      </c>
      <c r="G1381" s="8">
        <f>VLOOKUP(B1381,'[1]06-07-2020'!$B$3:G3003,6,0)</f>
        <v>492.4</v>
      </c>
      <c r="H1381" s="9">
        <f t="shared" si="64"/>
        <v>-0.240275161739415</v>
      </c>
      <c r="I1381" s="9">
        <f t="shared" si="64"/>
        <v>0.0477525061981243</v>
      </c>
      <c r="J1381" s="9">
        <f t="shared" si="63"/>
        <v>-0.203996396691508</v>
      </c>
      <c r="K1381" s="9">
        <f t="shared" si="63"/>
        <v>0.0615500700657539</v>
      </c>
      <c r="L1381" s="9">
        <f t="shared" si="65"/>
        <v>-0.193514044713783</v>
      </c>
    </row>
    <row r="1382" spans="2:12">
      <c r="B1382" s="7" t="s">
        <v>1502</v>
      </c>
      <c r="C1382" s="7" t="s">
        <v>42</v>
      </c>
      <c r="D1382" s="8">
        <v>2.5</v>
      </c>
      <c r="E1382" s="8">
        <v>1.9</v>
      </c>
      <c r="F1382" s="8">
        <v>10.5</v>
      </c>
      <c r="G1382" s="8">
        <f>VLOOKUP(B1382,'[1]06-07-2020'!$B$3:G3004,6,0)</f>
        <v>21.2</v>
      </c>
      <c r="H1382" s="9">
        <f t="shared" si="64"/>
        <v>-0.24</v>
      </c>
      <c r="I1382" s="9">
        <f t="shared" si="64"/>
        <v>4.52631578947368</v>
      </c>
      <c r="J1382" s="9">
        <f t="shared" si="63"/>
        <v>3.2</v>
      </c>
      <c r="K1382" s="9">
        <f t="shared" si="63"/>
        <v>10.1578947368421</v>
      </c>
      <c r="L1382" s="9">
        <f t="shared" si="65"/>
        <v>7.48</v>
      </c>
    </row>
    <row r="1383" spans="2:12">
      <c r="B1383" s="7" t="s">
        <v>1503</v>
      </c>
      <c r="C1383" s="7" t="s">
        <v>143</v>
      </c>
      <c r="D1383" s="8">
        <v>1398.55</v>
      </c>
      <c r="E1383" s="8">
        <v>1063.15</v>
      </c>
      <c r="F1383" s="8">
        <v>1464.7</v>
      </c>
      <c r="G1383" s="8">
        <f>VLOOKUP(B1383,'[1]06-07-2020'!$B$3:G3005,6,0)</f>
        <v>1408.15</v>
      </c>
      <c r="H1383" s="9">
        <f t="shared" si="64"/>
        <v>-0.239819813378142</v>
      </c>
      <c r="I1383" s="9">
        <f t="shared" si="64"/>
        <v>0.377698349245168</v>
      </c>
      <c r="J1383" s="9">
        <f t="shared" si="63"/>
        <v>0.0472989882378178</v>
      </c>
      <c r="K1383" s="9">
        <f t="shared" si="63"/>
        <v>0.32450736020317</v>
      </c>
      <c r="L1383" s="9">
        <f t="shared" si="65"/>
        <v>0.0068642522612707</v>
      </c>
    </row>
    <row r="1384" spans="2:12">
      <c r="B1384" s="7" t="s">
        <v>1504</v>
      </c>
      <c r="C1384" s="7" t="s">
        <v>58</v>
      </c>
      <c r="D1384" s="8">
        <v>7.3</v>
      </c>
      <c r="E1384" s="8">
        <v>5.55</v>
      </c>
      <c r="F1384" s="8">
        <v>7.2</v>
      </c>
      <c r="G1384" s="8">
        <f>VLOOKUP(B1384,'[1]06-07-2020'!$B$3:G3006,6,0)</f>
        <v>9.95</v>
      </c>
      <c r="H1384" s="9">
        <f t="shared" si="64"/>
        <v>-0.23972602739726</v>
      </c>
      <c r="I1384" s="9">
        <f t="shared" si="64"/>
        <v>0.297297297297297</v>
      </c>
      <c r="J1384" s="9">
        <f t="shared" si="63"/>
        <v>-0.0136986301369863</v>
      </c>
      <c r="K1384" s="9">
        <f t="shared" si="63"/>
        <v>0.792792792792793</v>
      </c>
      <c r="L1384" s="9">
        <f t="shared" si="65"/>
        <v>0.363013698630137</v>
      </c>
    </row>
    <row r="1385" spans="2:12">
      <c r="B1385" s="7" t="s">
        <v>1505</v>
      </c>
      <c r="C1385" s="7" t="s">
        <v>278</v>
      </c>
      <c r="D1385" s="8">
        <v>1.05</v>
      </c>
      <c r="E1385" s="8">
        <v>0.8</v>
      </c>
      <c r="F1385" s="8">
        <v>4.85</v>
      </c>
      <c r="G1385" s="8">
        <f>VLOOKUP(B1385,'[1]06-07-2020'!$B$3:G3007,6,0)</f>
        <v>4.2</v>
      </c>
      <c r="H1385" s="9">
        <f t="shared" si="64"/>
        <v>-0.238095238095238</v>
      </c>
      <c r="I1385" s="9">
        <f t="shared" si="64"/>
        <v>5.0625</v>
      </c>
      <c r="J1385" s="9">
        <f t="shared" si="63"/>
        <v>3.61904761904762</v>
      </c>
      <c r="K1385" s="9">
        <f t="shared" si="63"/>
        <v>4.25</v>
      </c>
      <c r="L1385" s="9">
        <f t="shared" si="65"/>
        <v>3</v>
      </c>
    </row>
    <row r="1386" spans="2:12">
      <c r="B1386" s="7" t="s">
        <v>1506</v>
      </c>
      <c r="C1386" s="7" t="s">
        <v>17</v>
      </c>
      <c r="D1386" s="8">
        <v>1.05</v>
      </c>
      <c r="E1386" s="8">
        <v>0.8</v>
      </c>
      <c r="F1386" s="8">
        <v>1.35</v>
      </c>
      <c r="G1386" s="8">
        <f>VLOOKUP(B1386,'[1]06-07-2020'!$B$3:G3008,6,0)</f>
        <v>2.6</v>
      </c>
      <c r="H1386" s="9">
        <f t="shared" si="64"/>
        <v>-0.238095238095238</v>
      </c>
      <c r="I1386" s="9">
        <f t="shared" si="64"/>
        <v>0.6875</v>
      </c>
      <c r="J1386" s="9">
        <f t="shared" si="63"/>
        <v>0.285714285714286</v>
      </c>
      <c r="K1386" s="9">
        <f t="shared" si="63"/>
        <v>2.25</v>
      </c>
      <c r="L1386" s="9">
        <f t="shared" si="65"/>
        <v>1.47619047619048</v>
      </c>
    </row>
    <row r="1387" spans="2:12">
      <c r="B1387" s="7" t="s">
        <v>1507</v>
      </c>
      <c r="C1387" s="7" t="s">
        <v>72</v>
      </c>
      <c r="D1387" s="8">
        <v>85.5</v>
      </c>
      <c r="E1387" s="8">
        <v>65.2</v>
      </c>
      <c r="F1387" s="8">
        <v>56.1</v>
      </c>
      <c r="G1387" s="8">
        <f>VLOOKUP(B1387,'[1]06-07-2020'!$B$3:G3009,6,0)</f>
        <v>54.6</v>
      </c>
      <c r="H1387" s="9">
        <f t="shared" si="64"/>
        <v>-0.237426900584795</v>
      </c>
      <c r="I1387" s="9">
        <f t="shared" si="64"/>
        <v>-0.139570552147239</v>
      </c>
      <c r="J1387" s="9">
        <f t="shared" si="63"/>
        <v>-0.343859649122807</v>
      </c>
      <c r="K1387" s="9">
        <f t="shared" si="63"/>
        <v>-0.162576687116564</v>
      </c>
      <c r="L1387" s="9">
        <f t="shared" si="65"/>
        <v>-0.36140350877193</v>
      </c>
    </row>
    <row r="1388" spans="2:12">
      <c r="B1388" s="7" t="s">
        <v>1508</v>
      </c>
      <c r="C1388" s="7" t="s">
        <v>166</v>
      </c>
      <c r="D1388" s="8">
        <v>1551.8</v>
      </c>
      <c r="E1388" s="8">
        <v>1185.65</v>
      </c>
      <c r="F1388" s="8">
        <v>2093.9</v>
      </c>
      <c r="G1388" s="8">
        <f>VLOOKUP(B1388,'[1]06-07-2020'!$B$3:G3010,6,0)</f>
        <v>2300.85</v>
      </c>
      <c r="H1388" s="9">
        <f t="shared" si="64"/>
        <v>-0.235951797912102</v>
      </c>
      <c r="I1388" s="9">
        <f t="shared" si="64"/>
        <v>0.766035507949226</v>
      </c>
      <c r="J1388" s="9">
        <f t="shared" si="63"/>
        <v>0.349336254671994</v>
      </c>
      <c r="K1388" s="9">
        <f t="shared" si="63"/>
        <v>0.94058111584363</v>
      </c>
      <c r="L1388" s="9">
        <f t="shared" si="65"/>
        <v>0.482697512566052</v>
      </c>
    </row>
    <row r="1389" spans="2:12">
      <c r="B1389" s="7" t="s">
        <v>1509</v>
      </c>
      <c r="C1389" s="7" t="s">
        <v>65</v>
      </c>
      <c r="D1389" s="8">
        <v>889.95</v>
      </c>
      <c r="E1389" s="8">
        <v>680.95</v>
      </c>
      <c r="F1389" s="8">
        <v>880.8</v>
      </c>
      <c r="G1389" s="8">
        <f>VLOOKUP(B1389,'[1]06-07-2020'!$B$3:G3011,6,0)</f>
        <v>910.85</v>
      </c>
      <c r="H1389" s="9">
        <f t="shared" si="64"/>
        <v>-0.234844654194056</v>
      </c>
      <c r="I1389" s="9">
        <f t="shared" si="64"/>
        <v>0.293487040164476</v>
      </c>
      <c r="J1389" s="9">
        <f t="shared" si="63"/>
        <v>-0.0102814764874432</v>
      </c>
      <c r="K1389" s="9">
        <f t="shared" si="63"/>
        <v>0.337616565092885</v>
      </c>
      <c r="L1389" s="9">
        <f t="shared" si="65"/>
        <v>0.0234844654194056</v>
      </c>
    </row>
    <row r="1390" spans="2:12">
      <c r="B1390" s="7" t="s">
        <v>1510</v>
      </c>
      <c r="C1390" s="7" t="s">
        <v>25</v>
      </c>
      <c r="D1390" s="8">
        <v>4639.45</v>
      </c>
      <c r="E1390" s="8">
        <v>3550.3</v>
      </c>
      <c r="F1390" s="8">
        <v>3567.95</v>
      </c>
      <c r="G1390" s="8">
        <f>VLOOKUP(B1390,'[1]06-07-2020'!$B$3:G3012,6,0)</f>
        <v>3732.15</v>
      </c>
      <c r="H1390" s="9">
        <f t="shared" si="64"/>
        <v>-0.234758430417399</v>
      </c>
      <c r="I1390" s="9">
        <f t="shared" si="64"/>
        <v>0.00497141086668722</v>
      </c>
      <c r="J1390" s="9">
        <f t="shared" si="63"/>
        <v>-0.230954100162735</v>
      </c>
      <c r="K1390" s="9">
        <f t="shared" si="63"/>
        <v>0.0512210235754725</v>
      </c>
      <c r="L1390" s="9">
        <f t="shared" si="65"/>
        <v>-0.195561973940877</v>
      </c>
    </row>
    <row r="1391" spans="2:12">
      <c r="B1391" s="7" t="s">
        <v>1511</v>
      </c>
      <c r="C1391" s="7" t="s">
        <v>15</v>
      </c>
      <c r="D1391" s="8">
        <v>24.5</v>
      </c>
      <c r="E1391" s="8">
        <v>18.8</v>
      </c>
      <c r="F1391" s="8">
        <v>23</v>
      </c>
      <c r="G1391" s="8">
        <f>VLOOKUP(B1391,'[1]06-07-2020'!$B$3:G3013,6,0)</f>
        <v>25</v>
      </c>
      <c r="H1391" s="9">
        <f t="shared" si="64"/>
        <v>-0.23265306122449</v>
      </c>
      <c r="I1391" s="9">
        <f t="shared" si="64"/>
        <v>0.223404255319149</v>
      </c>
      <c r="J1391" s="9">
        <f t="shared" si="63"/>
        <v>-0.0612244897959184</v>
      </c>
      <c r="K1391" s="9">
        <f t="shared" si="63"/>
        <v>0.329787234042553</v>
      </c>
      <c r="L1391" s="9">
        <f t="shared" si="65"/>
        <v>0.0204081632653061</v>
      </c>
    </row>
    <row r="1392" spans="2:12">
      <c r="B1392" s="7" t="s">
        <v>1512</v>
      </c>
      <c r="C1392" s="7" t="s">
        <v>84</v>
      </c>
      <c r="D1392" s="8">
        <v>1.95</v>
      </c>
      <c r="E1392" s="8">
        <v>1.5</v>
      </c>
      <c r="F1392" s="8">
        <v>2.5</v>
      </c>
      <c r="G1392" s="8">
        <f>VLOOKUP(B1392,'[1]06-07-2020'!$B$3:G3014,6,0)</f>
        <v>4.85</v>
      </c>
      <c r="H1392" s="9">
        <f t="shared" si="64"/>
        <v>-0.230769230769231</v>
      </c>
      <c r="I1392" s="9">
        <f t="shared" si="64"/>
        <v>0.666666666666667</v>
      </c>
      <c r="J1392" s="9">
        <f t="shared" si="63"/>
        <v>0.282051282051282</v>
      </c>
      <c r="K1392" s="9">
        <f t="shared" si="63"/>
        <v>2.23333333333333</v>
      </c>
      <c r="L1392" s="9">
        <f t="shared" si="65"/>
        <v>1.48717948717949</v>
      </c>
    </row>
    <row r="1393" spans="2:12">
      <c r="B1393" s="7" t="s">
        <v>1513</v>
      </c>
      <c r="C1393" s="7" t="s">
        <v>143</v>
      </c>
      <c r="D1393" s="8">
        <v>649.2</v>
      </c>
      <c r="E1393" s="8">
        <v>500.25</v>
      </c>
      <c r="F1393" s="8">
        <v>853.25</v>
      </c>
      <c r="G1393" s="8">
        <f>VLOOKUP(B1393,'[1]06-07-2020'!$B$3:G3015,6,0)</f>
        <v>887.5</v>
      </c>
      <c r="H1393" s="9">
        <f t="shared" si="64"/>
        <v>-0.229436229205176</v>
      </c>
      <c r="I1393" s="9">
        <f t="shared" si="64"/>
        <v>0.705647176411794</v>
      </c>
      <c r="J1393" s="9">
        <f t="shared" si="63"/>
        <v>0.314309919901417</v>
      </c>
      <c r="K1393" s="9">
        <f t="shared" si="63"/>
        <v>0.774112943528236</v>
      </c>
      <c r="L1393" s="9">
        <f t="shared" si="65"/>
        <v>0.367067159581023</v>
      </c>
    </row>
    <row r="1394" spans="2:12">
      <c r="B1394" s="7" t="s">
        <v>1514</v>
      </c>
      <c r="C1394" s="7" t="s">
        <v>86</v>
      </c>
      <c r="D1394" s="8">
        <v>1608.75</v>
      </c>
      <c r="E1394" s="8">
        <v>1240.7</v>
      </c>
      <c r="F1394" s="8">
        <v>1490.05</v>
      </c>
      <c r="G1394" s="8">
        <f>VLOOKUP(B1394,'[1]06-07-2020'!$B$3:G3016,6,0)</f>
        <v>1730.5</v>
      </c>
      <c r="H1394" s="9">
        <f t="shared" si="64"/>
        <v>-0.228780108780109</v>
      </c>
      <c r="I1394" s="9">
        <f t="shared" si="64"/>
        <v>0.200975255903925</v>
      </c>
      <c r="J1394" s="9">
        <f t="shared" si="63"/>
        <v>-0.0737839937839938</v>
      </c>
      <c r="K1394" s="9">
        <f t="shared" si="63"/>
        <v>0.394777141936004</v>
      </c>
      <c r="L1394" s="9">
        <f t="shared" si="65"/>
        <v>0.0756798756798757</v>
      </c>
    </row>
    <row r="1395" spans="2:12">
      <c r="B1395" s="7" t="s">
        <v>1515</v>
      </c>
      <c r="C1395" s="7" t="s">
        <v>56</v>
      </c>
      <c r="D1395" s="8">
        <v>34.35</v>
      </c>
      <c r="E1395" s="8">
        <v>26.5</v>
      </c>
      <c r="F1395" s="8">
        <v>28.7</v>
      </c>
      <c r="G1395" s="8">
        <f>VLOOKUP(B1395,'[1]06-07-2020'!$B$3:G3017,6,0)</f>
        <v>30.95</v>
      </c>
      <c r="H1395" s="9">
        <f t="shared" si="64"/>
        <v>-0.228529839883552</v>
      </c>
      <c r="I1395" s="9">
        <f t="shared" si="64"/>
        <v>0.0830188679245283</v>
      </c>
      <c r="J1395" s="9">
        <f t="shared" si="63"/>
        <v>-0.16448326055313</v>
      </c>
      <c r="K1395" s="9">
        <f t="shared" si="63"/>
        <v>0.167924528301887</v>
      </c>
      <c r="L1395" s="9">
        <f t="shared" si="65"/>
        <v>-0.0989810771470161</v>
      </c>
    </row>
    <row r="1396" spans="2:12">
      <c r="B1396" s="7" t="s">
        <v>1516</v>
      </c>
      <c r="C1396" s="7" t="s">
        <v>636</v>
      </c>
      <c r="D1396" s="8">
        <v>519.9</v>
      </c>
      <c r="E1396" s="8">
        <v>401.2</v>
      </c>
      <c r="F1396" s="8">
        <v>462.85</v>
      </c>
      <c r="G1396" s="8">
        <f>VLOOKUP(B1396,'[1]06-07-2020'!$B$3:G3018,6,0)</f>
        <v>465.95</v>
      </c>
      <c r="H1396" s="9">
        <f t="shared" si="64"/>
        <v>-0.228313137141758</v>
      </c>
      <c r="I1396" s="9">
        <f t="shared" si="64"/>
        <v>0.153664007976072</v>
      </c>
      <c r="J1396" s="9">
        <f t="shared" si="63"/>
        <v>-0.109732640892479</v>
      </c>
      <c r="K1396" s="9">
        <f t="shared" si="63"/>
        <v>0.161390827517448</v>
      </c>
      <c r="L1396" s="9">
        <f t="shared" si="65"/>
        <v>-0.103769955760723</v>
      </c>
    </row>
    <row r="1397" spans="2:12">
      <c r="B1397" s="7" t="s">
        <v>1517</v>
      </c>
      <c r="C1397" s="7" t="s">
        <v>166</v>
      </c>
      <c r="D1397" s="8">
        <v>2278.15</v>
      </c>
      <c r="E1397" s="8">
        <v>1759.45</v>
      </c>
      <c r="F1397" s="8">
        <v>2059.95</v>
      </c>
      <c r="G1397" s="8">
        <f>VLOOKUP(B1397,'[1]06-07-2020'!$B$3:G3019,6,0)</f>
        <v>1915.1</v>
      </c>
      <c r="H1397" s="9">
        <f t="shared" si="64"/>
        <v>-0.227684744200338</v>
      </c>
      <c r="I1397" s="9">
        <f t="shared" si="64"/>
        <v>0.170792008866407</v>
      </c>
      <c r="J1397" s="9">
        <f t="shared" si="63"/>
        <v>-0.0957794701841407</v>
      </c>
      <c r="K1397" s="9">
        <f t="shared" si="63"/>
        <v>0.0884651453579243</v>
      </c>
      <c r="L1397" s="9">
        <f t="shared" si="65"/>
        <v>-0.159361762833878</v>
      </c>
    </row>
    <row r="1398" spans="2:12">
      <c r="B1398" s="7" t="s">
        <v>1518</v>
      </c>
      <c r="C1398" s="7" t="s">
        <v>81</v>
      </c>
      <c r="D1398" s="8">
        <v>142.95</v>
      </c>
      <c r="E1398" s="8">
        <v>110.5</v>
      </c>
      <c r="F1398" s="8">
        <v>195</v>
      </c>
      <c r="G1398" s="8">
        <f>VLOOKUP(B1398,'[1]06-07-2020'!$B$3:G3020,6,0)</f>
        <v>63.75</v>
      </c>
      <c r="H1398" s="9">
        <f t="shared" si="64"/>
        <v>-0.227002448408534</v>
      </c>
      <c r="I1398" s="9">
        <f t="shared" si="64"/>
        <v>0.764705882352941</v>
      </c>
      <c r="J1398" s="9">
        <f t="shared" si="63"/>
        <v>0.36411332633788</v>
      </c>
      <c r="K1398" s="9">
        <f t="shared" si="63"/>
        <v>-0.423076923076923</v>
      </c>
      <c r="L1398" s="9">
        <f t="shared" si="65"/>
        <v>-0.554039874081847</v>
      </c>
    </row>
    <row r="1399" spans="2:12">
      <c r="B1399" s="7" t="s">
        <v>1519</v>
      </c>
      <c r="C1399" s="7" t="s">
        <v>60</v>
      </c>
      <c r="D1399" s="8">
        <v>4.85</v>
      </c>
      <c r="E1399" s="8">
        <v>3.75</v>
      </c>
      <c r="F1399" s="8">
        <v>4.5</v>
      </c>
      <c r="G1399" s="8">
        <f>VLOOKUP(B1399,'[1]06-07-2020'!$B$3:G3021,6,0)</f>
        <v>5.6</v>
      </c>
      <c r="H1399" s="9">
        <f t="shared" si="64"/>
        <v>-0.22680412371134</v>
      </c>
      <c r="I1399" s="9">
        <f t="shared" si="64"/>
        <v>0.2</v>
      </c>
      <c r="J1399" s="9">
        <f t="shared" si="63"/>
        <v>-0.0721649484536082</v>
      </c>
      <c r="K1399" s="9">
        <f t="shared" si="63"/>
        <v>0.493333333333333</v>
      </c>
      <c r="L1399" s="9">
        <f t="shared" si="65"/>
        <v>0.154639175257732</v>
      </c>
    </row>
    <row r="1400" spans="2:12">
      <c r="B1400" s="7" t="s">
        <v>1520</v>
      </c>
      <c r="C1400" s="7" t="s">
        <v>122</v>
      </c>
      <c r="D1400" s="8">
        <v>19.25</v>
      </c>
      <c r="E1400" s="8">
        <v>14.9</v>
      </c>
      <c r="F1400" s="8">
        <v>18.25</v>
      </c>
      <c r="G1400" s="8">
        <f>VLOOKUP(B1400,'[1]06-07-2020'!$B$3:G3022,6,0)</f>
        <v>22.6</v>
      </c>
      <c r="H1400" s="9">
        <f t="shared" si="64"/>
        <v>-0.225974025974026</v>
      </c>
      <c r="I1400" s="9">
        <f t="shared" si="64"/>
        <v>0.224832214765101</v>
      </c>
      <c r="J1400" s="9">
        <f t="shared" si="63"/>
        <v>-0.051948051948052</v>
      </c>
      <c r="K1400" s="9">
        <f t="shared" si="63"/>
        <v>0.516778523489933</v>
      </c>
      <c r="L1400" s="9">
        <f t="shared" si="65"/>
        <v>0.174025974025974</v>
      </c>
    </row>
    <row r="1401" spans="2:12">
      <c r="B1401" s="7" t="s">
        <v>1521</v>
      </c>
      <c r="C1401" s="7" t="s">
        <v>143</v>
      </c>
      <c r="D1401" s="8">
        <v>618.6</v>
      </c>
      <c r="E1401" s="8">
        <v>479.85</v>
      </c>
      <c r="F1401" s="8">
        <v>999.05</v>
      </c>
      <c r="G1401" s="8">
        <f>VLOOKUP(B1401,'[1]06-07-2020'!$B$3:G3023,6,0)</f>
        <v>1320.4</v>
      </c>
      <c r="H1401" s="9">
        <f t="shared" si="64"/>
        <v>-0.224296799224054</v>
      </c>
      <c r="I1401" s="9">
        <f t="shared" si="64"/>
        <v>1.08200479316453</v>
      </c>
      <c r="J1401" s="9">
        <f t="shared" si="63"/>
        <v>0.615017782088587</v>
      </c>
      <c r="K1401" s="9">
        <f t="shared" si="63"/>
        <v>1.75169323747004</v>
      </c>
      <c r="L1401" s="9">
        <f t="shared" si="65"/>
        <v>1.13449725185904</v>
      </c>
    </row>
    <row r="1402" spans="2:12">
      <c r="B1402" s="7" t="s">
        <v>1522</v>
      </c>
      <c r="C1402" s="7" t="s">
        <v>200</v>
      </c>
      <c r="D1402" s="8">
        <v>18.95</v>
      </c>
      <c r="E1402" s="8">
        <v>14.7</v>
      </c>
      <c r="F1402" s="8">
        <v>16.9</v>
      </c>
      <c r="G1402" s="8">
        <f>VLOOKUP(B1402,'[1]06-07-2020'!$B$3:G3024,6,0)</f>
        <v>18.9</v>
      </c>
      <c r="H1402" s="9">
        <f t="shared" si="64"/>
        <v>-0.224274406332454</v>
      </c>
      <c r="I1402" s="9">
        <f t="shared" si="64"/>
        <v>0.149659863945578</v>
      </c>
      <c r="J1402" s="9">
        <f t="shared" si="63"/>
        <v>-0.108179419525066</v>
      </c>
      <c r="K1402" s="9">
        <f t="shared" si="63"/>
        <v>0.285714285714286</v>
      </c>
      <c r="L1402" s="9">
        <f t="shared" si="65"/>
        <v>-0.00263852242744067</v>
      </c>
    </row>
    <row r="1403" spans="2:12">
      <c r="B1403" s="7" t="s">
        <v>1523</v>
      </c>
      <c r="C1403" s="7" t="s">
        <v>58</v>
      </c>
      <c r="D1403" s="8">
        <v>0.45</v>
      </c>
      <c r="E1403" s="8">
        <v>0.35</v>
      </c>
      <c r="F1403" s="8">
        <v>0.5</v>
      </c>
      <c r="G1403" s="8">
        <f>VLOOKUP(B1403,'[1]06-07-2020'!$B$3:G3025,6,0)</f>
        <v>0.9</v>
      </c>
      <c r="H1403" s="9">
        <f t="shared" si="64"/>
        <v>-0.222222222222222</v>
      </c>
      <c r="I1403" s="9">
        <f t="shared" si="64"/>
        <v>0.428571428571429</v>
      </c>
      <c r="J1403" s="9">
        <f t="shared" si="63"/>
        <v>0.111111111111111</v>
      </c>
      <c r="K1403" s="9">
        <f t="shared" si="63"/>
        <v>1.57142857142857</v>
      </c>
      <c r="L1403" s="9">
        <f t="shared" si="65"/>
        <v>1</v>
      </c>
    </row>
    <row r="1404" spans="2:12">
      <c r="B1404" s="7" t="s">
        <v>1524</v>
      </c>
      <c r="C1404" s="7" t="s">
        <v>25</v>
      </c>
      <c r="D1404" s="8">
        <v>1.8</v>
      </c>
      <c r="E1404" s="8">
        <v>1.4</v>
      </c>
      <c r="F1404" s="8">
        <v>1.35</v>
      </c>
      <c r="G1404" s="8">
        <f>VLOOKUP(B1404,'[1]06-07-2020'!$B$3:G3026,6,0)</f>
        <v>1.85</v>
      </c>
      <c r="H1404" s="9">
        <f t="shared" si="64"/>
        <v>-0.222222222222222</v>
      </c>
      <c r="I1404" s="9">
        <f t="shared" si="64"/>
        <v>-0.0357142857142856</v>
      </c>
      <c r="J1404" s="9">
        <f t="shared" si="63"/>
        <v>-0.25</v>
      </c>
      <c r="K1404" s="9">
        <f t="shared" si="63"/>
        <v>0.321428571428572</v>
      </c>
      <c r="L1404" s="9">
        <f t="shared" si="65"/>
        <v>0.0277777777777778</v>
      </c>
    </row>
    <row r="1405" spans="2:12">
      <c r="B1405" s="7" t="s">
        <v>1525</v>
      </c>
      <c r="C1405" s="7" t="s">
        <v>13</v>
      </c>
      <c r="D1405" s="8">
        <v>189.35</v>
      </c>
      <c r="E1405" s="8">
        <v>147.3</v>
      </c>
      <c r="F1405" s="8">
        <v>171.45</v>
      </c>
      <c r="G1405" s="8">
        <f>VLOOKUP(B1405,'[1]06-07-2020'!$B$3:G3027,6,0)</f>
        <v>178</v>
      </c>
      <c r="H1405" s="9">
        <f t="shared" si="64"/>
        <v>-0.222075521520993</v>
      </c>
      <c r="I1405" s="9">
        <f t="shared" si="64"/>
        <v>0.163951120162933</v>
      </c>
      <c r="J1405" s="9">
        <f t="shared" si="63"/>
        <v>-0.0945339318721944</v>
      </c>
      <c r="K1405" s="9">
        <f t="shared" si="63"/>
        <v>0.208418194161575</v>
      </c>
      <c r="L1405" s="9">
        <f t="shared" si="65"/>
        <v>-0.0599419065223131</v>
      </c>
    </row>
    <row r="1406" spans="2:12">
      <c r="B1406" s="7" t="s">
        <v>1526</v>
      </c>
      <c r="C1406" s="7" t="s">
        <v>364</v>
      </c>
      <c r="D1406" s="8">
        <v>23.9</v>
      </c>
      <c r="E1406" s="8">
        <v>18.6</v>
      </c>
      <c r="F1406" s="8">
        <v>23.45</v>
      </c>
      <c r="G1406" s="8">
        <f>VLOOKUP(B1406,'[1]06-07-2020'!$B$3:G3028,6,0)</f>
        <v>24.7</v>
      </c>
      <c r="H1406" s="9">
        <f t="shared" si="64"/>
        <v>-0.221757322175732</v>
      </c>
      <c r="I1406" s="9">
        <f t="shared" si="64"/>
        <v>0.260752688172043</v>
      </c>
      <c r="J1406" s="9">
        <f t="shared" si="63"/>
        <v>-0.0188284518828452</v>
      </c>
      <c r="K1406" s="9">
        <f t="shared" si="63"/>
        <v>0.327956989247312</v>
      </c>
      <c r="L1406" s="9">
        <f t="shared" si="65"/>
        <v>0.0334728033472804</v>
      </c>
    </row>
    <row r="1407" spans="2:12">
      <c r="B1407" s="7" t="s">
        <v>1527</v>
      </c>
      <c r="C1407" s="7" t="s">
        <v>214</v>
      </c>
      <c r="D1407" s="8">
        <v>3.85</v>
      </c>
      <c r="E1407" s="8">
        <v>3</v>
      </c>
      <c r="F1407" s="8">
        <v>3.4</v>
      </c>
      <c r="G1407" s="8">
        <f>VLOOKUP(B1407,'[1]06-07-2020'!$B$3:G3029,6,0)</f>
        <v>4.55</v>
      </c>
      <c r="H1407" s="9">
        <f t="shared" si="64"/>
        <v>-0.220779220779221</v>
      </c>
      <c r="I1407" s="9">
        <f t="shared" si="64"/>
        <v>0.133333333333333</v>
      </c>
      <c r="J1407" s="9">
        <f t="shared" si="63"/>
        <v>-0.116883116883117</v>
      </c>
      <c r="K1407" s="9">
        <f t="shared" si="63"/>
        <v>0.516666666666667</v>
      </c>
      <c r="L1407" s="9">
        <f t="shared" si="65"/>
        <v>0.181818181818182</v>
      </c>
    </row>
    <row r="1408" spans="2:12">
      <c r="B1408" s="7" t="s">
        <v>1528</v>
      </c>
      <c r="C1408" s="7" t="s">
        <v>408</v>
      </c>
      <c r="D1408" s="8">
        <v>522.6</v>
      </c>
      <c r="E1408" s="8">
        <v>407.85</v>
      </c>
      <c r="F1408" s="8">
        <v>480</v>
      </c>
      <c r="G1408" s="8">
        <f>VLOOKUP(B1408,'[1]06-07-2020'!$B$3:G3030,6,0)</f>
        <v>543.35</v>
      </c>
      <c r="H1408" s="9">
        <f t="shared" si="64"/>
        <v>-0.219575200918484</v>
      </c>
      <c r="I1408" s="9">
        <f t="shared" si="64"/>
        <v>0.176903273262229</v>
      </c>
      <c r="J1408" s="9">
        <f t="shared" si="63"/>
        <v>-0.0815154994259472</v>
      </c>
      <c r="K1408" s="9">
        <f t="shared" si="63"/>
        <v>0.33222998651465</v>
      </c>
      <c r="L1408" s="9">
        <f t="shared" si="65"/>
        <v>0.0397053195560658</v>
      </c>
    </row>
    <row r="1409" spans="2:12">
      <c r="B1409" s="7" t="s">
        <v>1529</v>
      </c>
      <c r="C1409" s="7" t="s">
        <v>40</v>
      </c>
      <c r="D1409" s="8">
        <v>28.75</v>
      </c>
      <c r="E1409" s="8">
        <v>22.45</v>
      </c>
      <c r="F1409" s="8">
        <v>35.35</v>
      </c>
      <c r="G1409" s="8">
        <f>VLOOKUP(B1409,'[1]06-07-2020'!$B$3:G3031,6,0)</f>
        <v>38</v>
      </c>
      <c r="H1409" s="9">
        <f t="shared" si="64"/>
        <v>-0.219130434782609</v>
      </c>
      <c r="I1409" s="9">
        <f t="shared" si="64"/>
        <v>0.574610244988864</v>
      </c>
      <c r="J1409" s="9">
        <f t="shared" si="63"/>
        <v>0.229565217391304</v>
      </c>
      <c r="K1409" s="9">
        <f t="shared" si="63"/>
        <v>0.692650334075724</v>
      </c>
      <c r="L1409" s="9">
        <f t="shared" si="65"/>
        <v>0.321739130434783</v>
      </c>
    </row>
    <row r="1410" spans="2:12">
      <c r="B1410" s="7" t="s">
        <v>1530</v>
      </c>
      <c r="C1410" s="7" t="s">
        <v>9</v>
      </c>
      <c r="D1410" s="8">
        <v>63.35</v>
      </c>
      <c r="E1410" s="8">
        <v>49.5</v>
      </c>
      <c r="F1410" s="8">
        <v>66.9</v>
      </c>
      <c r="G1410" s="8">
        <f>VLOOKUP(B1410,'[1]06-07-2020'!$B$3:G3032,6,0)</f>
        <v>76.85</v>
      </c>
      <c r="H1410" s="9">
        <f t="shared" si="64"/>
        <v>-0.218626677190213</v>
      </c>
      <c r="I1410" s="9">
        <f t="shared" si="64"/>
        <v>0.351515151515152</v>
      </c>
      <c r="J1410" s="9">
        <f t="shared" si="63"/>
        <v>0.0560378847671666</v>
      </c>
      <c r="K1410" s="9">
        <f t="shared" si="63"/>
        <v>0.552525252525252</v>
      </c>
      <c r="L1410" s="9">
        <f t="shared" si="65"/>
        <v>0.21310181531176</v>
      </c>
    </row>
    <row r="1411" spans="2:12">
      <c r="B1411" s="7" t="s">
        <v>1531</v>
      </c>
      <c r="C1411" s="7" t="s">
        <v>143</v>
      </c>
      <c r="D1411" s="8">
        <v>30.65</v>
      </c>
      <c r="E1411" s="8">
        <v>23.95</v>
      </c>
      <c r="F1411" s="8">
        <v>62.6</v>
      </c>
      <c r="G1411" s="8">
        <f>VLOOKUP(B1411,'[1]06-07-2020'!$B$3:G3033,6,0)</f>
        <v>67.9</v>
      </c>
      <c r="H1411" s="9">
        <f t="shared" si="64"/>
        <v>-0.218597063621533</v>
      </c>
      <c r="I1411" s="9">
        <f t="shared" si="64"/>
        <v>1.61377870563674</v>
      </c>
      <c r="J1411" s="9">
        <f t="shared" si="63"/>
        <v>1.04241435562806</v>
      </c>
      <c r="K1411" s="9">
        <f t="shared" si="63"/>
        <v>1.83507306889353</v>
      </c>
      <c r="L1411" s="9">
        <f t="shared" si="65"/>
        <v>1.21533442088091</v>
      </c>
    </row>
    <row r="1412" spans="2:12">
      <c r="B1412" s="7" t="s">
        <v>1532</v>
      </c>
      <c r="C1412" s="7" t="s">
        <v>227</v>
      </c>
      <c r="D1412" s="8">
        <v>616.8</v>
      </c>
      <c r="E1412" s="8">
        <v>482</v>
      </c>
      <c r="F1412" s="8">
        <v>664.7</v>
      </c>
      <c r="G1412" s="8">
        <f>VLOOKUP(B1412,'[1]06-07-2020'!$B$3:G3034,6,0)</f>
        <v>749.65</v>
      </c>
      <c r="H1412" s="9">
        <f t="shared" si="64"/>
        <v>-0.218547341115434</v>
      </c>
      <c r="I1412" s="9">
        <f t="shared" si="64"/>
        <v>0.379045643153527</v>
      </c>
      <c r="J1412" s="9">
        <f t="shared" si="63"/>
        <v>0.0776588845654995</v>
      </c>
      <c r="K1412" s="9">
        <f t="shared" si="63"/>
        <v>0.555290456431535</v>
      </c>
      <c r="L1412" s="9">
        <f t="shared" si="65"/>
        <v>0.215385862516213</v>
      </c>
    </row>
    <row r="1413" spans="2:12">
      <c r="B1413" s="7" t="s">
        <v>1533</v>
      </c>
      <c r="C1413" s="7" t="s">
        <v>497</v>
      </c>
      <c r="D1413" s="8">
        <v>2421.55</v>
      </c>
      <c r="E1413" s="8">
        <v>1892.35</v>
      </c>
      <c r="F1413" s="8">
        <v>2330.95</v>
      </c>
      <c r="G1413" s="8">
        <f>VLOOKUP(B1413,'[1]06-07-2020'!$B$3:G3035,6,0)</f>
        <v>2096.05</v>
      </c>
      <c r="H1413" s="9">
        <f t="shared" si="64"/>
        <v>-0.218537713447998</v>
      </c>
      <c r="I1413" s="9">
        <f t="shared" si="64"/>
        <v>0.231775305836658</v>
      </c>
      <c r="J1413" s="9">
        <f t="shared" si="63"/>
        <v>-0.0374140529825939</v>
      </c>
      <c r="K1413" s="9">
        <f t="shared" si="63"/>
        <v>0.107643934790076</v>
      </c>
      <c r="L1413" s="9">
        <f t="shared" si="65"/>
        <v>-0.134418038033491</v>
      </c>
    </row>
    <row r="1414" spans="2:12">
      <c r="B1414" s="7" t="s">
        <v>1534</v>
      </c>
      <c r="C1414" s="7" t="s">
        <v>143</v>
      </c>
      <c r="D1414" s="8">
        <v>88.85</v>
      </c>
      <c r="E1414" s="8">
        <v>69.45</v>
      </c>
      <c r="F1414" s="8">
        <v>85.35</v>
      </c>
      <c r="G1414" s="8">
        <f>VLOOKUP(B1414,'[1]06-07-2020'!$B$3:G3036,6,0)</f>
        <v>73.1</v>
      </c>
      <c r="H1414" s="9">
        <f t="shared" si="64"/>
        <v>-0.218345526167698</v>
      </c>
      <c r="I1414" s="9">
        <f t="shared" si="64"/>
        <v>0.228941684665227</v>
      </c>
      <c r="J1414" s="9">
        <f t="shared" si="63"/>
        <v>-0.0393922341024198</v>
      </c>
      <c r="K1414" s="9">
        <f t="shared" si="63"/>
        <v>0.052555795536357</v>
      </c>
      <c r="L1414" s="9">
        <f t="shared" si="65"/>
        <v>-0.177265053460889</v>
      </c>
    </row>
    <row r="1415" spans="2:12">
      <c r="B1415" s="7" t="s">
        <v>1535</v>
      </c>
      <c r="C1415" s="7" t="s">
        <v>56</v>
      </c>
      <c r="D1415" s="8">
        <v>110</v>
      </c>
      <c r="E1415" s="8">
        <v>86</v>
      </c>
      <c r="F1415" s="8">
        <v>75</v>
      </c>
      <c r="G1415" s="8">
        <f>VLOOKUP(B1415,'[1]06-07-2020'!$B$3:G3037,6,0)</f>
        <v>73.8</v>
      </c>
      <c r="H1415" s="9">
        <f t="shared" si="64"/>
        <v>-0.218181818181818</v>
      </c>
      <c r="I1415" s="9">
        <f t="shared" si="64"/>
        <v>-0.127906976744186</v>
      </c>
      <c r="J1415" s="9">
        <f t="shared" si="63"/>
        <v>-0.318181818181818</v>
      </c>
      <c r="K1415" s="9">
        <f t="shared" si="63"/>
        <v>-0.141860465116279</v>
      </c>
      <c r="L1415" s="9">
        <f t="shared" si="65"/>
        <v>-0.329090909090909</v>
      </c>
    </row>
    <row r="1416" spans="2:12">
      <c r="B1416" s="7" t="s">
        <v>1536</v>
      </c>
      <c r="C1416" s="7" t="s">
        <v>58</v>
      </c>
      <c r="D1416" s="8">
        <v>2.3</v>
      </c>
      <c r="E1416" s="8">
        <v>1.8</v>
      </c>
      <c r="F1416" s="8">
        <v>2.35</v>
      </c>
      <c r="G1416" s="8">
        <f>VLOOKUP(B1416,'[1]06-07-2020'!$B$3:G3038,6,0)</f>
        <v>2.9</v>
      </c>
      <c r="H1416" s="9">
        <f t="shared" si="64"/>
        <v>-0.217391304347826</v>
      </c>
      <c r="I1416" s="9">
        <f t="shared" si="64"/>
        <v>0.305555555555556</v>
      </c>
      <c r="J1416" s="9">
        <f t="shared" ref="J1416:K1479" si="66">+(F1416-D1416)/D1416</f>
        <v>0.0217391304347827</v>
      </c>
      <c r="K1416" s="9">
        <f t="shared" si="66"/>
        <v>0.611111111111111</v>
      </c>
      <c r="L1416" s="9">
        <f t="shared" si="65"/>
        <v>0.260869565217391</v>
      </c>
    </row>
    <row r="1417" spans="2:12">
      <c r="B1417" s="7" t="s">
        <v>1537</v>
      </c>
      <c r="C1417" s="7" t="s">
        <v>65</v>
      </c>
      <c r="D1417" s="8">
        <v>2170.75</v>
      </c>
      <c r="E1417" s="8">
        <v>1703.15</v>
      </c>
      <c r="F1417" s="8">
        <v>2048.25</v>
      </c>
      <c r="G1417" s="8">
        <f>VLOOKUP(B1417,'[1]06-07-2020'!$B$3:G3039,6,0)</f>
        <v>2263.2</v>
      </c>
      <c r="H1417" s="9">
        <f t="shared" ref="H1417:I1480" si="67">+(E1417-D1417)/D1417</f>
        <v>-0.215409420707129</v>
      </c>
      <c r="I1417" s="9">
        <f t="shared" si="67"/>
        <v>0.202624548630479</v>
      </c>
      <c r="J1417" s="9">
        <f t="shared" si="66"/>
        <v>-0.056432108718185</v>
      </c>
      <c r="K1417" s="9">
        <f t="shared" si="66"/>
        <v>0.328831870357866</v>
      </c>
      <c r="L1417" s="9">
        <f t="shared" ref="L1417:L1480" si="68">+(G1417-D1417)/D1417</f>
        <v>0.0425889669469077</v>
      </c>
    </row>
    <row r="1418" spans="2:12">
      <c r="B1418" s="7" t="s">
        <v>1538</v>
      </c>
      <c r="C1418" s="7" t="s">
        <v>111</v>
      </c>
      <c r="D1418" s="8">
        <v>2.1</v>
      </c>
      <c r="E1418" s="8">
        <v>1.65</v>
      </c>
      <c r="F1418" s="8">
        <v>1.75</v>
      </c>
      <c r="G1418" s="8">
        <f>VLOOKUP(B1418,'[1]06-07-2020'!$B$3:G3040,6,0)</f>
        <v>3.15</v>
      </c>
      <c r="H1418" s="9">
        <f t="shared" si="67"/>
        <v>-0.214285714285714</v>
      </c>
      <c r="I1418" s="9">
        <f t="shared" si="67"/>
        <v>0.0606060606060607</v>
      </c>
      <c r="J1418" s="9">
        <f t="shared" si="66"/>
        <v>-0.166666666666667</v>
      </c>
      <c r="K1418" s="9">
        <f t="shared" si="66"/>
        <v>0.909090909090909</v>
      </c>
      <c r="L1418" s="9">
        <f t="shared" si="68"/>
        <v>0.5</v>
      </c>
    </row>
    <row r="1419" spans="2:12">
      <c r="B1419" s="7" t="s">
        <v>1539</v>
      </c>
      <c r="C1419" s="7" t="s">
        <v>143</v>
      </c>
      <c r="D1419" s="8">
        <v>537.9</v>
      </c>
      <c r="E1419" s="8">
        <v>422.95</v>
      </c>
      <c r="F1419" s="8">
        <v>555.15</v>
      </c>
      <c r="G1419" s="8">
        <f>VLOOKUP(B1419,'[1]06-07-2020'!$B$3:G3041,6,0)</f>
        <v>642.2</v>
      </c>
      <c r="H1419" s="9">
        <f t="shared" si="67"/>
        <v>-0.213701431492843</v>
      </c>
      <c r="I1419" s="9">
        <f t="shared" si="67"/>
        <v>0.312566497221894</v>
      </c>
      <c r="J1419" s="9">
        <f t="shared" si="66"/>
        <v>0.032069157836029</v>
      </c>
      <c r="K1419" s="9">
        <f t="shared" si="66"/>
        <v>0.518382787563542</v>
      </c>
      <c r="L1419" s="9">
        <f t="shared" si="68"/>
        <v>0.19390221230712</v>
      </c>
    </row>
    <row r="1420" spans="2:12">
      <c r="B1420" s="7" t="s">
        <v>1540</v>
      </c>
      <c r="C1420" s="7" t="s">
        <v>400</v>
      </c>
      <c r="D1420" s="8">
        <v>39.4</v>
      </c>
      <c r="E1420" s="8">
        <v>31</v>
      </c>
      <c r="F1420" s="8">
        <v>43.15</v>
      </c>
      <c r="G1420" s="8">
        <f>VLOOKUP(B1420,'[1]06-07-2020'!$B$3:G3042,6,0)</f>
        <v>42.4</v>
      </c>
      <c r="H1420" s="9">
        <f t="shared" si="67"/>
        <v>-0.213197969543147</v>
      </c>
      <c r="I1420" s="9">
        <f t="shared" si="67"/>
        <v>0.391935483870968</v>
      </c>
      <c r="J1420" s="9">
        <f t="shared" si="66"/>
        <v>0.0951776649746193</v>
      </c>
      <c r="K1420" s="9">
        <f t="shared" si="66"/>
        <v>0.367741935483871</v>
      </c>
      <c r="L1420" s="9">
        <f t="shared" si="68"/>
        <v>0.0761421319796954</v>
      </c>
    </row>
    <row r="1421" spans="2:12">
      <c r="B1421" s="7" t="s">
        <v>1541</v>
      </c>
      <c r="C1421" s="7" t="s">
        <v>81</v>
      </c>
      <c r="D1421" s="8">
        <v>520.7</v>
      </c>
      <c r="E1421" s="8">
        <v>409.9</v>
      </c>
      <c r="F1421" s="8">
        <v>372.1</v>
      </c>
      <c r="G1421" s="8">
        <f>VLOOKUP(B1421,'[1]06-07-2020'!$B$3:G3043,6,0)</f>
        <v>371.95</v>
      </c>
      <c r="H1421" s="9">
        <f t="shared" si="67"/>
        <v>-0.212790474361437</v>
      </c>
      <c r="I1421" s="9">
        <f t="shared" si="67"/>
        <v>-0.0922176140522078</v>
      </c>
      <c r="J1421" s="9">
        <f t="shared" si="66"/>
        <v>-0.285385058574995</v>
      </c>
      <c r="K1421" s="9">
        <f t="shared" si="66"/>
        <v>-0.0925835569651134</v>
      </c>
      <c r="L1421" s="9">
        <f t="shared" si="68"/>
        <v>-0.285673132321874</v>
      </c>
    </row>
    <row r="1422" spans="2:12">
      <c r="B1422" s="7" t="s">
        <v>1542</v>
      </c>
      <c r="C1422" s="7" t="s">
        <v>15</v>
      </c>
      <c r="D1422" s="8">
        <v>426.7</v>
      </c>
      <c r="E1422" s="8">
        <v>336.15</v>
      </c>
      <c r="F1422" s="8">
        <v>484.2</v>
      </c>
      <c r="G1422" s="8">
        <f>VLOOKUP(B1422,'[1]06-07-2020'!$B$3:G3044,6,0)</f>
        <v>516.05</v>
      </c>
      <c r="H1422" s="9">
        <f t="shared" si="67"/>
        <v>-0.212209983595032</v>
      </c>
      <c r="I1422" s="9">
        <f t="shared" si="67"/>
        <v>0.440428380187416</v>
      </c>
      <c r="J1422" s="9">
        <f t="shared" si="66"/>
        <v>0.134755097258027</v>
      </c>
      <c r="K1422" s="9">
        <f t="shared" si="66"/>
        <v>0.535177748029154</v>
      </c>
      <c r="L1422" s="9">
        <f t="shared" si="68"/>
        <v>0.209397703304429</v>
      </c>
    </row>
    <row r="1423" spans="2:12">
      <c r="B1423" s="7" t="s">
        <v>1543</v>
      </c>
      <c r="C1423" s="7" t="s">
        <v>97</v>
      </c>
      <c r="D1423" s="8">
        <v>88</v>
      </c>
      <c r="E1423" s="8">
        <v>69.45</v>
      </c>
      <c r="F1423" s="8">
        <v>77.85</v>
      </c>
      <c r="G1423" s="8">
        <f>VLOOKUP(B1423,'[1]06-07-2020'!$B$3:G3045,6,0)</f>
        <v>90.25</v>
      </c>
      <c r="H1423" s="9">
        <f t="shared" si="67"/>
        <v>-0.210795454545455</v>
      </c>
      <c r="I1423" s="9">
        <f t="shared" si="67"/>
        <v>0.120950323974082</v>
      </c>
      <c r="J1423" s="9">
        <f t="shared" si="66"/>
        <v>-0.115340909090909</v>
      </c>
      <c r="K1423" s="9">
        <f t="shared" si="66"/>
        <v>0.299496040316775</v>
      </c>
      <c r="L1423" s="9">
        <f t="shared" si="68"/>
        <v>0.0255681818181818</v>
      </c>
    </row>
    <row r="1424" spans="2:12">
      <c r="B1424" s="7" t="s">
        <v>1544</v>
      </c>
      <c r="C1424" s="7" t="s">
        <v>143</v>
      </c>
      <c r="D1424" s="8">
        <v>4217.2</v>
      </c>
      <c r="E1424" s="8">
        <v>3331.75</v>
      </c>
      <c r="F1424" s="8">
        <v>4245.4</v>
      </c>
      <c r="G1424" s="8">
        <f>VLOOKUP(B1424,'[1]06-07-2020'!$B$3:G3046,6,0)</f>
        <v>4252.75</v>
      </c>
      <c r="H1424" s="9">
        <f t="shared" si="67"/>
        <v>-0.20996158588637</v>
      </c>
      <c r="I1424" s="9">
        <f t="shared" si="67"/>
        <v>0.274225256997074</v>
      </c>
      <c r="J1424" s="9">
        <f t="shared" si="66"/>
        <v>0.00668690126150048</v>
      </c>
      <c r="K1424" s="9">
        <f t="shared" si="66"/>
        <v>0.276431304869813</v>
      </c>
      <c r="L1424" s="9">
        <f t="shared" si="68"/>
        <v>0.00842976382433847</v>
      </c>
    </row>
    <row r="1425" spans="2:12">
      <c r="B1425" s="7" t="s">
        <v>1545</v>
      </c>
      <c r="C1425" s="7" t="s">
        <v>321</v>
      </c>
      <c r="D1425" s="8">
        <v>233.55</v>
      </c>
      <c r="E1425" s="8">
        <v>184.55</v>
      </c>
      <c r="F1425" s="8">
        <v>204.6</v>
      </c>
      <c r="G1425" s="8">
        <f>VLOOKUP(B1425,'[1]06-07-2020'!$B$3:G3047,6,0)</f>
        <v>215.6</v>
      </c>
      <c r="H1425" s="9">
        <f t="shared" si="67"/>
        <v>-0.209805180903447</v>
      </c>
      <c r="I1425" s="9">
        <f t="shared" si="67"/>
        <v>0.108642644269845</v>
      </c>
      <c r="J1425" s="9">
        <f t="shared" si="66"/>
        <v>-0.123956326268465</v>
      </c>
      <c r="K1425" s="9">
        <f t="shared" si="66"/>
        <v>0.16824708751016</v>
      </c>
      <c r="L1425" s="9">
        <f t="shared" si="68"/>
        <v>-0.0768572040248341</v>
      </c>
    </row>
    <row r="1426" spans="2:12">
      <c r="B1426" s="7" t="s">
        <v>1546</v>
      </c>
      <c r="C1426" s="7" t="s">
        <v>36</v>
      </c>
      <c r="D1426" s="8">
        <v>36.2</v>
      </c>
      <c r="E1426" s="8">
        <v>28.65</v>
      </c>
      <c r="F1426" s="8">
        <v>33.75</v>
      </c>
      <c r="G1426" s="8">
        <f>VLOOKUP(B1426,'[1]06-07-2020'!$B$3:G3048,6,0)</f>
        <v>42.85</v>
      </c>
      <c r="H1426" s="9">
        <f t="shared" si="67"/>
        <v>-0.208563535911602</v>
      </c>
      <c r="I1426" s="9">
        <f t="shared" si="67"/>
        <v>0.178010471204189</v>
      </c>
      <c r="J1426" s="9">
        <f t="shared" si="66"/>
        <v>-0.0676795580110498</v>
      </c>
      <c r="K1426" s="9">
        <f t="shared" si="66"/>
        <v>0.495636998254799</v>
      </c>
      <c r="L1426" s="9">
        <f t="shared" si="68"/>
        <v>0.183701657458563</v>
      </c>
    </row>
    <row r="1427" spans="2:12">
      <c r="B1427" s="7" t="s">
        <v>1547</v>
      </c>
      <c r="C1427" s="7" t="s">
        <v>30</v>
      </c>
      <c r="D1427" s="8">
        <v>67.55</v>
      </c>
      <c r="E1427" s="8">
        <v>53.5</v>
      </c>
      <c r="F1427" s="8">
        <v>44.65</v>
      </c>
      <c r="G1427" s="8">
        <f>VLOOKUP(B1427,'[1]06-07-2020'!$B$3:G3049,6,0)</f>
        <v>41.95</v>
      </c>
      <c r="H1427" s="9">
        <f t="shared" si="67"/>
        <v>-0.2079940784604</v>
      </c>
      <c r="I1427" s="9">
        <f t="shared" si="67"/>
        <v>-0.165420560747664</v>
      </c>
      <c r="J1427" s="9">
        <f t="shared" si="66"/>
        <v>-0.33900814211695</v>
      </c>
      <c r="K1427" s="9">
        <f t="shared" si="66"/>
        <v>-0.21588785046729</v>
      </c>
      <c r="L1427" s="9">
        <f t="shared" si="68"/>
        <v>-0.378978534418949</v>
      </c>
    </row>
    <row r="1428" spans="2:12">
      <c r="B1428" s="7" t="s">
        <v>1548</v>
      </c>
      <c r="C1428" s="7" t="s">
        <v>25</v>
      </c>
      <c r="D1428" s="8">
        <v>14.95</v>
      </c>
      <c r="E1428" s="8">
        <v>11.85</v>
      </c>
      <c r="F1428" s="8">
        <v>13.85</v>
      </c>
      <c r="G1428" s="8">
        <f>VLOOKUP(B1428,'[1]06-07-2020'!$B$3:G3050,6,0)</f>
        <v>18.15</v>
      </c>
      <c r="H1428" s="9">
        <f t="shared" si="67"/>
        <v>-0.207357859531773</v>
      </c>
      <c r="I1428" s="9">
        <f t="shared" si="67"/>
        <v>0.168776371308017</v>
      </c>
      <c r="J1428" s="9">
        <f t="shared" si="66"/>
        <v>-0.0735785953177257</v>
      </c>
      <c r="K1428" s="9">
        <f t="shared" si="66"/>
        <v>0.531645569620253</v>
      </c>
      <c r="L1428" s="9">
        <f t="shared" si="68"/>
        <v>0.214046822742475</v>
      </c>
    </row>
    <row r="1429" spans="2:12">
      <c r="B1429" s="7" t="s">
        <v>1549</v>
      </c>
      <c r="C1429" s="7" t="s">
        <v>111</v>
      </c>
      <c r="D1429" s="8">
        <v>617.65</v>
      </c>
      <c r="E1429" s="8">
        <v>489.95</v>
      </c>
      <c r="F1429" s="8">
        <v>567.85</v>
      </c>
      <c r="G1429" s="8">
        <f>VLOOKUP(B1429,'[1]06-07-2020'!$B$3:G3051,6,0)</f>
        <v>582.9</v>
      </c>
      <c r="H1429" s="9">
        <f t="shared" si="67"/>
        <v>-0.206751396421922</v>
      </c>
      <c r="I1429" s="9">
        <f t="shared" si="67"/>
        <v>0.158995815899582</v>
      </c>
      <c r="J1429" s="9">
        <f t="shared" si="66"/>
        <v>-0.0806281874848214</v>
      </c>
      <c r="K1429" s="9">
        <f t="shared" si="66"/>
        <v>0.189713236044494</v>
      </c>
      <c r="L1429" s="9">
        <f t="shared" si="68"/>
        <v>-0.0562616368493483</v>
      </c>
    </row>
    <row r="1430" spans="2:12">
      <c r="B1430" s="7" t="s">
        <v>1550</v>
      </c>
      <c r="C1430" s="7" t="s">
        <v>58</v>
      </c>
      <c r="D1430" s="8">
        <v>31.25</v>
      </c>
      <c r="E1430" s="8">
        <v>24.8</v>
      </c>
      <c r="F1430" s="8">
        <v>26.1</v>
      </c>
      <c r="G1430" s="8">
        <f>VLOOKUP(B1430,'[1]06-07-2020'!$B$3:G3052,6,0)</f>
        <v>27.95</v>
      </c>
      <c r="H1430" s="9">
        <f t="shared" si="67"/>
        <v>-0.2064</v>
      </c>
      <c r="I1430" s="9">
        <f t="shared" si="67"/>
        <v>0.0524193548387097</v>
      </c>
      <c r="J1430" s="9">
        <f t="shared" si="66"/>
        <v>-0.1648</v>
      </c>
      <c r="K1430" s="9">
        <f t="shared" si="66"/>
        <v>0.127016129032258</v>
      </c>
      <c r="L1430" s="9">
        <f t="shared" si="68"/>
        <v>-0.1056</v>
      </c>
    </row>
    <row r="1431" spans="2:12">
      <c r="B1431" s="7" t="s">
        <v>1551</v>
      </c>
      <c r="C1431" s="7" t="s">
        <v>166</v>
      </c>
      <c r="D1431" s="8">
        <v>499.7</v>
      </c>
      <c r="E1431" s="8">
        <v>397.1</v>
      </c>
      <c r="F1431" s="8">
        <v>487.55</v>
      </c>
      <c r="G1431" s="8">
        <f>VLOOKUP(B1431,'[1]06-07-2020'!$B$3:G3053,6,0)</f>
        <v>575.2</v>
      </c>
      <c r="H1431" s="9">
        <f t="shared" si="67"/>
        <v>-0.20532319391635</v>
      </c>
      <c r="I1431" s="9">
        <f t="shared" si="67"/>
        <v>0.227776378745908</v>
      </c>
      <c r="J1431" s="9">
        <f t="shared" si="66"/>
        <v>-0.0243145887532519</v>
      </c>
      <c r="K1431" s="9">
        <f t="shared" si="66"/>
        <v>0.448501636867288</v>
      </c>
      <c r="L1431" s="9">
        <f t="shared" si="68"/>
        <v>0.151090654392636</v>
      </c>
    </row>
    <row r="1432" spans="2:12">
      <c r="B1432" s="7" t="s">
        <v>1552</v>
      </c>
      <c r="C1432" s="7" t="s">
        <v>636</v>
      </c>
      <c r="D1432" s="8">
        <v>11367.7</v>
      </c>
      <c r="E1432" s="8">
        <v>9035.35</v>
      </c>
      <c r="F1432" s="8">
        <v>10067.95</v>
      </c>
      <c r="G1432" s="8">
        <f>VLOOKUP(B1432,'[1]06-07-2020'!$B$3:G3054,6,0)</f>
        <v>10319.65</v>
      </c>
      <c r="H1432" s="9">
        <f t="shared" si="67"/>
        <v>-0.205173429981439</v>
      </c>
      <c r="I1432" s="9">
        <f t="shared" si="67"/>
        <v>0.114284449412585</v>
      </c>
      <c r="J1432" s="9">
        <f t="shared" si="66"/>
        <v>-0.114337113048374</v>
      </c>
      <c r="K1432" s="9">
        <f t="shared" si="66"/>
        <v>0.142141698993398</v>
      </c>
      <c r="L1432" s="9">
        <f t="shared" si="68"/>
        <v>-0.0921954309139053</v>
      </c>
    </row>
    <row r="1433" spans="2:12">
      <c r="B1433" s="7" t="s">
        <v>1553</v>
      </c>
      <c r="C1433" s="7" t="s">
        <v>13</v>
      </c>
      <c r="D1433" s="8">
        <v>23.95</v>
      </c>
      <c r="E1433" s="8">
        <v>19.05</v>
      </c>
      <c r="F1433" s="8">
        <v>20.15</v>
      </c>
      <c r="G1433" s="8">
        <f>VLOOKUP(B1433,'[1]06-07-2020'!$B$3:G3055,6,0)</f>
        <v>20.65</v>
      </c>
      <c r="H1433" s="9">
        <f t="shared" si="67"/>
        <v>-0.204592901878914</v>
      </c>
      <c r="I1433" s="9">
        <f t="shared" si="67"/>
        <v>0.0577427821522309</v>
      </c>
      <c r="J1433" s="9">
        <f t="shared" si="66"/>
        <v>-0.15866388308977</v>
      </c>
      <c r="K1433" s="9">
        <f t="shared" si="66"/>
        <v>0.0839895013123358</v>
      </c>
      <c r="L1433" s="9">
        <f t="shared" si="68"/>
        <v>-0.137787056367432</v>
      </c>
    </row>
    <row r="1434" spans="2:12">
      <c r="B1434" s="7" t="s">
        <v>1554</v>
      </c>
      <c r="C1434" s="7" t="s">
        <v>1131</v>
      </c>
      <c r="D1434" s="8">
        <v>126.3</v>
      </c>
      <c r="E1434" s="8">
        <v>100.55</v>
      </c>
      <c r="F1434" s="8">
        <v>163</v>
      </c>
      <c r="G1434" s="8">
        <f>VLOOKUP(B1434,'[1]06-07-2020'!$B$3:G3056,6,0)</f>
        <v>196.45</v>
      </c>
      <c r="H1434" s="9">
        <f t="shared" si="67"/>
        <v>-0.20387965162312</v>
      </c>
      <c r="I1434" s="9">
        <f t="shared" si="67"/>
        <v>0.621084037792143</v>
      </c>
      <c r="J1434" s="9">
        <f t="shared" si="66"/>
        <v>0.290577988915281</v>
      </c>
      <c r="K1434" s="9">
        <f t="shared" si="66"/>
        <v>0.95375435106912</v>
      </c>
      <c r="L1434" s="9">
        <f t="shared" si="68"/>
        <v>0.555423594615994</v>
      </c>
    </row>
    <row r="1435" spans="2:12">
      <c r="B1435" s="7" t="s">
        <v>1555</v>
      </c>
      <c r="C1435" s="7" t="s">
        <v>200</v>
      </c>
      <c r="D1435" s="8">
        <v>3.45</v>
      </c>
      <c r="E1435" s="8">
        <v>2.75</v>
      </c>
      <c r="F1435" s="8">
        <v>5.25</v>
      </c>
      <c r="G1435" s="8">
        <f>VLOOKUP(B1435,'[1]06-07-2020'!$B$3:G3057,6,0)</f>
        <v>6.7</v>
      </c>
      <c r="H1435" s="9">
        <f t="shared" si="67"/>
        <v>-0.202898550724638</v>
      </c>
      <c r="I1435" s="9">
        <f t="shared" si="67"/>
        <v>0.909090909090909</v>
      </c>
      <c r="J1435" s="9">
        <f t="shared" si="66"/>
        <v>0.521739130434782</v>
      </c>
      <c r="K1435" s="9">
        <f t="shared" si="66"/>
        <v>1.43636363636364</v>
      </c>
      <c r="L1435" s="9">
        <f t="shared" si="68"/>
        <v>0.942028985507246</v>
      </c>
    </row>
    <row r="1436" spans="2:12">
      <c r="B1436" s="7" t="s">
        <v>1556</v>
      </c>
      <c r="C1436" s="7" t="s">
        <v>56</v>
      </c>
      <c r="D1436" s="8">
        <v>12.6</v>
      </c>
      <c r="E1436" s="8">
        <v>10.05</v>
      </c>
      <c r="F1436" s="8">
        <v>11.25</v>
      </c>
      <c r="G1436" s="8">
        <f>VLOOKUP(B1436,'[1]06-07-2020'!$B$3:G3058,6,0)</f>
        <v>12.95</v>
      </c>
      <c r="H1436" s="9">
        <f t="shared" si="67"/>
        <v>-0.202380952380952</v>
      </c>
      <c r="I1436" s="9">
        <f t="shared" si="67"/>
        <v>0.119402985074627</v>
      </c>
      <c r="J1436" s="9">
        <f t="shared" si="66"/>
        <v>-0.107142857142857</v>
      </c>
      <c r="K1436" s="9">
        <f t="shared" si="66"/>
        <v>0.288557213930348</v>
      </c>
      <c r="L1436" s="9">
        <f t="shared" si="68"/>
        <v>0.0277777777777778</v>
      </c>
    </row>
    <row r="1437" spans="2:12">
      <c r="B1437" s="7" t="s">
        <v>1557</v>
      </c>
      <c r="C1437" s="7" t="s">
        <v>58</v>
      </c>
      <c r="D1437" s="8">
        <v>0.75</v>
      </c>
      <c r="E1437" s="8">
        <v>0.6</v>
      </c>
      <c r="F1437" s="8">
        <v>1.5</v>
      </c>
      <c r="G1437" s="8">
        <f>VLOOKUP(B1437,'[1]06-07-2020'!$B$3:G3059,6,0)</f>
        <v>2.85</v>
      </c>
      <c r="H1437" s="9">
        <f t="shared" si="67"/>
        <v>-0.2</v>
      </c>
      <c r="I1437" s="9">
        <f t="shared" si="67"/>
        <v>1.5</v>
      </c>
      <c r="J1437" s="9">
        <f t="shared" si="66"/>
        <v>1</v>
      </c>
      <c r="K1437" s="9">
        <f t="shared" si="66"/>
        <v>3.75</v>
      </c>
      <c r="L1437" s="9">
        <f t="shared" si="68"/>
        <v>2.8</v>
      </c>
    </row>
    <row r="1438" spans="2:12">
      <c r="B1438" s="7" t="s">
        <v>1558</v>
      </c>
      <c r="C1438" s="7" t="s">
        <v>56</v>
      </c>
      <c r="D1438" s="8">
        <v>53.45</v>
      </c>
      <c r="E1438" s="8">
        <v>42.8</v>
      </c>
      <c r="F1438" s="8">
        <v>46.6</v>
      </c>
      <c r="G1438" s="8">
        <f>VLOOKUP(B1438,'[1]06-07-2020'!$B$3:G3060,6,0)</f>
        <v>49.6</v>
      </c>
      <c r="H1438" s="9">
        <f t="shared" si="67"/>
        <v>-0.199251637043966</v>
      </c>
      <c r="I1438" s="9">
        <f t="shared" si="67"/>
        <v>0.0887850467289721</v>
      </c>
      <c r="J1438" s="9">
        <f t="shared" si="66"/>
        <v>-0.128157156220767</v>
      </c>
      <c r="K1438" s="9">
        <f t="shared" si="66"/>
        <v>0.158878504672897</v>
      </c>
      <c r="L1438" s="9">
        <f t="shared" si="68"/>
        <v>-0.0720299345182414</v>
      </c>
    </row>
    <row r="1439" spans="2:12">
      <c r="B1439" s="7" t="s">
        <v>1559</v>
      </c>
      <c r="C1439" s="7" t="s">
        <v>46</v>
      </c>
      <c r="D1439" s="8">
        <v>75.3</v>
      </c>
      <c r="E1439" s="8">
        <v>60.3</v>
      </c>
      <c r="F1439" s="8">
        <v>78.3</v>
      </c>
      <c r="G1439" s="8">
        <f>VLOOKUP(B1439,'[1]06-07-2020'!$B$3:G3061,6,0)</f>
        <v>83.4</v>
      </c>
      <c r="H1439" s="9">
        <f t="shared" si="67"/>
        <v>-0.199203187250996</v>
      </c>
      <c r="I1439" s="9">
        <f t="shared" si="67"/>
        <v>0.298507462686567</v>
      </c>
      <c r="J1439" s="9">
        <f t="shared" si="66"/>
        <v>0.0398406374501992</v>
      </c>
      <c r="K1439" s="9">
        <f t="shared" si="66"/>
        <v>0.383084577114428</v>
      </c>
      <c r="L1439" s="9">
        <f t="shared" si="68"/>
        <v>0.107569721115538</v>
      </c>
    </row>
    <row r="1440" spans="2:12">
      <c r="B1440" s="7" t="s">
        <v>1560</v>
      </c>
      <c r="C1440" s="7" t="s">
        <v>40</v>
      </c>
      <c r="D1440" s="8">
        <v>221.85</v>
      </c>
      <c r="E1440" s="8">
        <v>177.8</v>
      </c>
      <c r="F1440" s="8">
        <v>132.7</v>
      </c>
      <c r="G1440" s="8">
        <f>VLOOKUP(B1440,'[1]06-07-2020'!$B$3:G3062,6,0)</f>
        <v>176.45</v>
      </c>
      <c r="H1440" s="9">
        <f t="shared" si="67"/>
        <v>-0.198557583953121</v>
      </c>
      <c r="I1440" s="9">
        <f t="shared" si="67"/>
        <v>-0.253655793025872</v>
      </c>
      <c r="J1440" s="9">
        <f t="shared" si="66"/>
        <v>-0.401848095560063</v>
      </c>
      <c r="K1440" s="9">
        <f t="shared" si="66"/>
        <v>-0.00759280089988764</v>
      </c>
      <c r="L1440" s="9">
        <f t="shared" si="68"/>
        <v>-0.20464277665089</v>
      </c>
    </row>
    <row r="1441" spans="2:12">
      <c r="B1441" s="7" t="s">
        <v>1561</v>
      </c>
      <c r="C1441" s="7" t="s">
        <v>166</v>
      </c>
      <c r="D1441" s="8">
        <v>1589.25</v>
      </c>
      <c r="E1441" s="8">
        <v>1275.1</v>
      </c>
      <c r="F1441" s="8">
        <v>1508.3</v>
      </c>
      <c r="G1441" s="8">
        <f>VLOOKUP(B1441,'[1]06-07-2020'!$B$3:G3063,6,0)</f>
        <v>1389.35</v>
      </c>
      <c r="H1441" s="9">
        <f t="shared" si="67"/>
        <v>-0.197671857794557</v>
      </c>
      <c r="I1441" s="9">
        <f t="shared" si="67"/>
        <v>0.182887616657517</v>
      </c>
      <c r="J1441" s="9">
        <f t="shared" si="66"/>
        <v>-0.0509359760893504</v>
      </c>
      <c r="K1441" s="9">
        <f t="shared" si="66"/>
        <v>0.0896008156223041</v>
      </c>
      <c r="L1441" s="9">
        <f t="shared" si="68"/>
        <v>-0.125782601856222</v>
      </c>
    </row>
    <row r="1442" spans="2:12">
      <c r="B1442" s="7" t="s">
        <v>1562</v>
      </c>
      <c r="C1442" s="7" t="s">
        <v>56</v>
      </c>
      <c r="D1442" s="8">
        <v>106.8</v>
      </c>
      <c r="E1442" s="8">
        <v>85.7</v>
      </c>
      <c r="F1442" s="8">
        <v>140.3</v>
      </c>
      <c r="G1442" s="8">
        <f>VLOOKUP(B1442,'[1]06-07-2020'!$B$3:G3064,6,0)</f>
        <v>106.3</v>
      </c>
      <c r="H1442" s="9">
        <f t="shared" si="67"/>
        <v>-0.197565543071161</v>
      </c>
      <c r="I1442" s="9">
        <f t="shared" si="67"/>
        <v>0.637106184364061</v>
      </c>
      <c r="J1442" s="9">
        <f t="shared" si="66"/>
        <v>0.313670411985019</v>
      </c>
      <c r="K1442" s="9">
        <f t="shared" si="66"/>
        <v>0.240373395565928</v>
      </c>
      <c r="L1442" s="9">
        <f t="shared" si="68"/>
        <v>-0.00468164794007491</v>
      </c>
    </row>
    <row r="1443" spans="2:12">
      <c r="B1443" s="7" t="s">
        <v>1563</v>
      </c>
      <c r="C1443" s="7" t="s">
        <v>54</v>
      </c>
      <c r="D1443" s="8">
        <v>6757</v>
      </c>
      <c r="E1443" s="8">
        <v>5433.9</v>
      </c>
      <c r="F1443" s="8">
        <v>6879.95</v>
      </c>
      <c r="G1443" s="8">
        <f>VLOOKUP(B1443,'[1]06-07-2020'!$B$3:G3065,6,0)</f>
        <v>6881.15</v>
      </c>
      <c r="H1443" s="9">
        <f t="shared" si="67"/>
        <v>-0.195811750776972</v>
      </c>
      <c r="I1443" s="9">
        <f t="shared" si="67"/>
        <v>0.266116417306171</v>
      </c>
      <c r="J1443" s="9">
        <f t="shared" si="66"/>
        <v>0.0181959449459819</v>
      </c>
      <c r="K1443" s="9">
        <f t="shared" si="66"/>
        <v>0.266337253169915</v>
      </c>
      <c r="L1443" s="9">
        <f t="shared" si="68"/>
        <v>0.0183735385526121</v>
      </c>
    </row>
    <row r="1444" spans="2:12">
      <c r="B1444" s="7" t="s">
        <v>1564</v>
      </c>
      <c r="C1444" s="7" t="s">
        <v>40</v>
      </c>
      <c r="D1444" s="8">
        <v>31.75</v>
      </c>
      <c r="E1444" s="8">
        <v>25.55</v>
      </c>
      <c r="F1444" s="8">
        <v>29.35</v>
      </c>
      <c r="G1444" s="8">
        <f>VLOOKUP(B1444,'[1]06-07-2020'!$B$3:G3066,6,0)</f>
        <v>20.6</v>
      </c>
      <c r="H1444" s="9">
        <f t="shared" si="67"/>
        <v>-0.195275590551181</v>
      </c>
      <c r="I1444" s="9">
        <f t="shared" si="67"/>
        <v>0.148727984344423</v>
      </c>
      <c r="J1444" s="9">
        <f t="shared" si="66"/>
        <v>-0.0755905511811023</v>
      </c>
      <c r="K1444" s="9">
        <f t="shared" si="66"/>
        <v>-0.193737769080235</v>
      </c>
      <c r="L1444" s="9">
        <f t="shared" si="68"/>
        <v>-0.351181102362205</v>
      </c>
    </row>
    <row r="1445" spans="2:12">
      <c r="B1445" s="7" t="s">
        <v>1565</v>
      </c>
      <c r="C1445" s="7" t="s">
        <v>400</v>
      </c>
      <c r="D1445" s="8">
        <v>618</v>
      </c>
      <c r="E1445" s="8">
        <v>497.35</v>
      </c>
      <c r="F1445" s="8">
        <v>541.5</v>
      </c>
      <c r="G1445" s="8">
        <f>VLOOKUP(B1445,'[1]06-07-2020'!$B$3:G3067,6,0)</f>
        <v>512.45</v>
      </c>
      <c r="H1445" s="9">
        <f t="shared" si="67"/>
        <v>-0.195226537216828</v>
      </c>
      <c r="I1445" s="9">
        <f t="shared" si="67"/>
        <v>0.0887704835628832</v>
      </c>
      <c r="J1445" s="9">
        <f t="shared" si="66"/>
        <v>-0.12378640776699</v>
      </c>
      <c r="K1445" s="9">
        <f t="shared" si="66"/>
        <v>0.0303609128380417</v>
      </c>
      <c r="L1445" s="9">
        <f t="shared" si="68"/>
        <v>-0.1707928802589</v>
      </c>
    </row>
    <row r="1446" spans="2:12">
      <c r="B1446" s="7" t="s">
        <v>1566</v>
      </c>
      <c r="C1446" s="7" t="s">
        <v>99</v>
      </c>
      <c r="D1446" s="8">
        <v>1893.7</v>
      </c>
      <c r="E1446" s="8">
        <v>1524.85</v>
      </c>
      <c r="F1446" s="8">
        <v>1638.55</v>
      </c>
      <c r="G1446" s="8">
        <f>VLOOKUP(B1446,'[1]06-07-2020'!$B$3:G3068,6,0)</f>
        <v>1708.85</v>
      </c>
      <c r="H1446" s="9">
        <f t="shared" si="67"/>
        <v>-0.194777419865871</v>
      </c>
      <c r="I1446" s="9">
        <f t="shared" si="67"/>
        <v>0.0745647112830771</v>
      </c>
      <c r="J1446" s="9">
        <f t="shared" si="66"/>
        <v>-0.134736230659555</v>
      </c>
      <c r="K1446" s="9">
        <f t="shared" si="66"/>
        <v>0.120667606649834</v>
      </c>
      <c r="L1446" s="9">
        <f t="shared" si="68"/>
        <v>-0.0976131383006813</v>
      </c>
    </row>
    <row r="1447" spans="2:12">
      <c r="B1447" s="7" t="s">
        <v>1567</v>
      </c>
      <c r="C1447" s="7" t="s">
        <v>128</v>
      </c>
      <c r="D1447" s="8">
        <v>1.8</v>
      </c>
      <c r="E1447" s="8">
        <v>1.45</v>
      </c>
      <c r="F1447" s="8">
        <v>2.7</v>
      </c>
      <c r="G1447" s="8">
        <f>VLOOKUP(B1447,'[1]06-07-2020'!$B$3:G3069,6,0)</f>
        <v>3.9</v>
      </c>
      <c r="H1447" s="9">
        <f t="shared" si="67"/>
        <v>-0.194444444444444</v>
      </c>
      <c r="I1447" s="9">
        <f t="shared" si="67"/>
        <v>0.862068965517242</v>
      </c>
      <c r="J1447" s="9">
        <f t="shared" si="66"/>
        <v>0.5</v>
      </c>
      <c r="K1447" s="9">
        <f t="shared" si="66"/>
        <v>1.68965517241379</v>
      </c>
      <c r="L1447" s="9">
        <f t="shared" si="68"/>
        <v>1.16666666666667</v>
      </c>
    </row>
    <row r="1448" spans="2:12">
      <c r="B1448" s="7" t="s">
        <v>1568</v>
      </c>
      <c r="C1448" s="7" t="s">
        <v>194</v>
      </c>
      <c r="D1448" s="8">
        <v>1.55</v>
      </c>
      <c r="E1448" s="8">
        <v>1.25</v>
      </c>
      <c r="F1448" s="8">
        <v>1.4</v>
      </c>
      <c r="G1448" s="8">
        <f>VLOOKUP(B1448,'[1]06-07-2020'!$B$3:G3070,6,0)</f>
        <v>2.1</v>
      </c>
      <c r="H1448" s="9">
        <f t="shared" si="67"/>
        <v>-0.193548387096774</v>
      </c>
      <c r="I1448" s="9">
        <f t="shared" si="67"/>
        <v>0.12</v>
      </c>
      <c r="J1448" s="9">
        <f t="shared" si="66"/>
        <v>-0.0967741935483872</v>
      </c>
      <c r="K1448" s="9">
        <f t="shared" si="66"/>
        <v>0.68</v>
      </c>
      <c r="L1448" s="9">
        <f t="shared" si="68"/>
        <v>0.354838709677419</v>
      </c>
    </row>
    <row r="1449" spans="2:12">
      <c r="B1449" s="7" t="s">
        <v>1569</v>
      </c>
      <c r="C1449" s="7" t="s">
        <v>364</v>
      </c>
      <c r="D1449" s="8">
        <v>570</v>
      </c>
      <c r="E1449" s="8">
        <v>460</v>
      </c>
      <c r="F1449" s="8">
        <v>503.65</v>
      </c>
      <c r="G1449" s="8">
        <f>VLOOKUP(B1449,'[1]06-07-2020'!$B$3:G3071,6,0)</f>
        <v>526.15</v>
      </c>
      <c r="H1449" s="9">
        <f t="shared" si="67"/>
        <v>-0.192982456140351</v>
      </c>
      <c r="I1449" s="9">
        <f t="shared" si="67"/>
        <v>0.094891304347826</v>
      </c>
      <c r="J1449" s="9">
        <f t="shared" si="66"/>
        <v>-0.11640350877193</v>
      </c>
      <c r="K1449" s="9">
        <f t="shared" si="66"/>
        <v>0.143804347826087</v>
      </c>
      <c r="L1449" s="9">
        <f t="shared" si="68"/>
        <v>-0.0769298245614035</v>
      </c>
    </row>
    <row r="1450" spans="2:12">
      <c r="B1450" s="7" t="s">
        <v>1570</v>
      </c>
      <c r="C1450" s="7" t="s">
        <v>143</v>
      </c>
      <c r="D1450" s="8">
        <v>414.6</v>
      </c>
      <c r="E1450" s="8">
        <v>335.15</v>
      </c>
      <c r="F1450" s="8">
        <v>494.25</v>
      </c>
      <c r="G1450" s="8">
        <f>VLOOKUP(B1450,'[1]06-07-2020'!$B$3:G3072,6,0)</f>
        <v>480.2</v>
      </c>
      <c r="H1450" s="9">
        <f t="shared" si="67"/>
        <v>-0.191630487216594</v>
      </c>
      <c r="I1450" s="9">
        <f t="shared" si="67"/>
        <v>0.474712815157392</v>
      </c>
      <c r="J1450" s="9">
        <f t="shared" si="66"/>
        <v>0.192112879884226</v>
      </c>
      <c r="K1450" s="9">
        <f t="shared" si="66"/>
        <v>0.432791287483217</v>
      </c>
      <c r="L1450" s="9">
        <f t="shared" si="68"/>
        <v>0.158224794983116</v>
      </c>
    </row>
    <row r="1451" spans="2:12">
      <c r="B1451" s="7" t="s">
        <v>1571</v>
      </c>
      <c r="C1451" s="7" t="s">
        <v>143</v>
      </c>
      <c r="D1451" s="8">
        <v>20.8</v>
      </c>
      <c r="E1451" s="8">
        <v>16.9</v>
      </c>
      <c r="F1451" s="8">
        <v>20.05</v>
      </c>
      <c r="G1451" s="8">
        <f>VLOOKUP(B1451,'[1]06-07-2020'!$B$3:G3073,6,0)</f>
        <v>22.45</v>
      </c>
      <c r="H1451" s="9">
        <f t="shared" si="67"/>
        <v>-0.1875</v>
      </c>
      <c r="I1451" s="9">
        <f t="shared" si="67"/>
        <v>0.186390532544379</v>
      </c>
      <c r="J1451" s="9">
        <f t="shared" si="66"/>
        <v>-0.0360576923076923</v>
      </c>
      <c r="K1451" s="9">
        <f t="shared" si="66"/>
        <v>0.328402366863905</v>
      </c>
      <c r="L1451" s="9">
        <f t="shared" si="68"/>
        <v>0.079326923076923</v>
      </c>
    </row>
    <row r="1452" spans="2:12">
      <c r="B1452" s="7" t="s">
        <v>1572</v>
      </c>
      <c r="C1452" s="7" t="s">
        <v>128</v>
      </c>
      <c r="D1452" s="8">
        <v>23.15</v>
      </c>
      <c r="E1452" s="8">
        <v>18.85</v>
      </c>
      <c r="F1452" s="8">
        <v>25.3</v>
      </c>
      <c r="G1452" s="8">
        <f>VLOOKUP(B1452,'[1]06-07-2020'!$B$3:G3074,6,0)</f>
        <v>29.15</v>
      </c>
      <c r="H1452" s="9">
        <f t="shared" si="67"/>
        <v>-0.185745140388769</v>
      </c>
      <c r="I1452" s="9">
        <f t="shared" si="67"/>
        <v>0.342175066312997</v>
      </c>
      <c r="J1452" s="9">
        <f t="shared" si="66"/>
        <v>0.0928725701943846</v>
      </c>
      <c r="K1452" s="9">
        <f t="shared" si="66"/>
        <v>0.546419098143236</v>
      </c>
      <c r="L1452" s="9">
        <f t="shared" si="68"/>
        <v>0.259179265658747</v>
      </c>
    </row>
    <row r="1453" spans="2:12">
      <c r="B1453" s="7" t="s">
        <v>1573</v>
      </c>
      <c r="C1453" s="7" t="s">
        <v>122</v>
      </c>
      <c r="D1453" s="8">
        <v>68</v>
      </c>
      <c r="E1453" s="8">
        <v>55.4</v>
      </c>
      <c r="F1453" s="8">
        <v>60.25</v>
      </c>
      <c r="G1453" s="8">
        <f>VLOOKUP(B1453,'[1]06-07-2020'!$B$3:G3075,6,0)</f>
        <v>68.25</v>
      </c>
      <c r="H1453" s="9">
        <f t="shared" si="67"/>
        <v>-0.185294117647059</v>
      </c>
      <c r="I1453" s="9">
        <f t="shared" si="67"/>
        <v>0.0875451263537906</v>
      </c>
      <c r="J1453" s="9">
        <f t="shared" si="66"/>
        <v>-0.113970588235294</v>
      </c>
      <c r="K1453" s="9">
        <f t="shared" si="66"/>
        <v>0.231949458483755</v>
      </c>
      <c r="L1453" s="9">
        <f t="shared" si="68"/>
        <v>0.00367647058823529</v>
      </c>
    </row>
    <row r="1454" spans="2:12">
      <c r="B1454" s="7" t="s">
        <v>1574</v>
      </c>
      <c r="C1454" s="7" t="s">
        <v>636</v>
      </c>
      <c r="D1454" s="8">
        <v>305.6</v>
      </c>
      <c r="E1454" s="8">
        <v>249.3</v>
      </c>
      <c r="F1454" s="8">
        <v>326.4</v>
      </c>
      <c r="G1454" s="8">
        <f>VLOOKUP(B1454,'[1]06-07-2020'!$B$3:G3076,6,0)</f>
        <v>352.1</v>
      </c>
      <c r="H1454" s="9">
        <f t="shared" si="67"/>
        <v>-0.1842277486911</v>
      </c>
      <c r="I1454" s="9">
        <f t="shared" si="67"/>
        <v>0.309265944645006</v>
      </c>
      <c r="J1454" s="9">
        <f t="shared" si="66"/>
        <v>0.0680628272251307</v>
      </c>
      <c r="K1454" s="9">
        <f t="shared" si="66"/>
        <v>0.412354592860008</v>
      </c>
      <c r="L1454" s="9">
        <f t="shared" si="68"/>
        <v>0.152159685863874</v>
      </c>
    </row>
    <row r="1455" spans="2:12">
      <c r="B1455" s="7" t="s">
        <v>1575</v>
      </c>
      <c r="C1455" s="7" t="s">
        <v>400</v>
      </c>
      <c r="D1455" s="8">
        <v>1644.25</v>
      </c>
      <c r="E1455" s="8">
        <v>1341.8</v>
      </c>
      <c r="F1455" s="8">
        <v>1640.15</v>
      </c>
      <c r="G1455" s="8">
        <f>VLOOKUP(B1455,'[1]06-07-2020'!$B$3:G3077,6,0)</f>
        <v>1666.65</v>
      </c>
      <c r="H1455" s="9">
        <f t="shared" si="67"/>
        <v>-0.183944047438042</v>
      </c>
      <c r="I1455" s="9">
        <f t="shared" si="67"/>
        <v>0.222350573856014</v>
      </c>
      <c r="J1455" s="9">
        <f t="shared" si="66"/>
        <v>-0.00249353808727378</v>
      </c>
      <c r="K1455" s="9">
        <f t="shared" si="66"/>
        <v>0.242100163958861</v>
      </c>
      <c r="L1455" s="9">
        <f t="shared" si="68"/>
        <v>0.0136232324768132</v>
      </c>
    </row>
    <row r="1456" spans="2:12">
      <c r="B1456" s="7" t="s">
        <v>1576</v>
      </c>
      <c r="C1456" s="7" t="s">
        <v>84</v>
      </c>
      <c r="D1456" s="8">
        <v>1470.5</v>
      </c>
      <c r="E1456" s="8">
        <v>1200.2</v>
      </c>
      <c r="F1456" s="8">
        <v>1297.75</v>
      </c>
      <c r="G1456" s="8">
        <f>VLOOKUP(B1456,'[1]06-07-2020'!$B$3:G3078,6,0)</f>
        <v>1405.35</v>
      </c>
      <c r="H1456" s="9">
        <f t="shared" si="67"/>
        <v>-0.183815028901734</v>
      </c>
      <c r="I1456" s="9">
        <f t="shared" si="67"/>
        <v>0.0812781203132811</v>
      </c>
      <c r="J1456" s="9">
        <f t="shared" si="66"/>
        <v>-0.117477048622917</v>
      </c>
      <c r="K1456" s="9">
        <f t="shared" si="66"/>
        <v>0.170929845025829</v>
      </c>
      <c r="L1456" s="9">
        <f t="shared" si="68"/>
        <v>-0.0443046582794968</v>
      </c>
    </row>
    <row r="1457" spans="2:12">
      <c r="B1457" s="7" t="s">
        <v>1577</v>
      </c>
      <c r="C1457" s="7" t="s">
        <v>408</v>
      </c>
      <c r="D1457" s="8">
        <v>60.55</v>
      </c>
      <c r="E1457" s="8">
        <v>49.55</v>
      </c>
      <c r="F1457" s="8">
        <v>77.4</v>
      </c>
      <c r="G1457" s="8">
        <f>VLOOKUP(B1457,'[1]06-07-2020'!$B$3:G3079,6,0)</f>
        <v>84.9</v>
      </c>
      <c r="H1457" s="9">
        <f t="shared" si="67"/>
        <v>-0.181668042939719</v>
      </c>
      <c r="I1457" s="9">
        <f t="shared" si="67"/>
        <v>0.562058526740666</v>
      </c>
      <c r="J1457" s="9">
        <f t="shared" si="66"/>
        <v>0.278282411230388</v>
      </c>
      <c r="K1457" s="9">
        <f t="shared" si="66"/>
        <v>0.713420787083754</v>
      </c>
      <c r="L1457" s="9">
        <f t="shared" si="68"/>
        <v>0.402146985962015</v>
      </c>
    </row>
    <row r="1458" spans="2:12">
      <c r="B1458" s="7" t="s">
        <v>1578</v>
      </c>
      <c r="C1458" s="7" t="s">
        <v>143</v>
      </c>
      <c r="D1458" s="8">
        <v>186.6</v>
      </c>
      <c r="E1458" s="8">
        <v>153.95</v>
      </c>
      <c r="F1458" s="8">
        <v>383.55</v>
      </c>
      <c r="G1458" s="8">
        <f>VLOOKUP(B1458,'[1]06-07-2020'!$B$3:G3080,6,0)</f>
        <v>538.7</v>
      </c>
      <c r="H1458" s="9">
        <f t="shared" si="67"/>
        <v>-0.17497320471597</v>
      </c>
      <c r="I1458" s="9">
        <f t="shared" si="67"/>
        <v>1.49139330951608</v>
      </c>
      <c r="J1458" s="9">
        <f t="shared" si="66"/>
        <v>1.05546623794212</v>
      </c>
      <c r="K1458" s="9">
        <f t="shared" si="66"/>
        <v>2.49918804806755</v>
      </c>
      <c r="L1458" s="9">
        <f t="shared" si="68"/>
        <v>1.88692390139335</v>
      </c>
    </row>
    <row r="1459" spans="2:12">
      <c r="B1459" s="7" t="s">
        <v>1579</v>
      </c>
      <c r="C1459" s="7" t="s">
        <v>36</v>
      </c>
      <c r="D1459" s="8">
        <v>29.05</v>
      </c>
      <c r="E1459" s="8">
        <v>24</v>
      </c>
      <c r="F1459" s="8">
        <v>24.5</v>
      </c>
      <c r="G1459" s="8">
        <f>VLOOKUP(B1459,'[1]06-07-2020'!$B$3:G3081,6,0)</f>
        <v>25.7</v>
      </c>
      <c r="H1459" s="9">
        <f t="shared" si="67"/>
        <v>-0.173838209982788</v>
      </c>
      <c r="I1459" s="9">
        <f t="shared" si="67"/>
        <v>0.0208333333333333</v>
      </c>
      <c r="J1459" s="9">
        <f t="shared" si="66"/>
        <v>-0.156626506024096</v>
      </c>
      <c r="K1459" s="9">
        <f t="shared" si="66"/>
        <v>0.0708333333333333</v>
      </c>
      <c r="L1459" s="9">
        <f t="shared" si="68"/>
        <v>-0.115318416523236</v>
      </c>
    </row>
    <row r="1460" spans="2:12">
      <c r="B1460" s="7" t="s">
        <v>1580</v>
      </c>
      <c r="C1460" s="7" t="s">
        <v>143</v>
      </c>
      <c r="D1460" s="8">
        <v>4450.65</v>
      </c>
      <c r="E1460" s="8">
        <v>3679.5</v>
      </c>
      <c r="F1460" s="8">
        <v>4102.25</v>
      </c>
      <c r="G1460" s="8">
        <f>VLOOKUP(B1460,'[1]06-07-2020'!$B$3:G3082,6,0)</f>
        <v>4106.85</v>
      </c>
      <c r="H1460" s="9">
        <f t="shared" si="67"/>
        <v>-0.173266826193927</v>
      </c>
      <c r="I1460" s="9">
        <f t="shared" si="67"/>
        <v>0.114893327897812</v>
      </c>
      <c r="J1460" s="9">
        <f t="shared" si="66"/>
        <v>-0.0782807005718265</v>
      </c>
      <c r="K1460" s="9">
        <f t="shared" si="66"/>
        <v>0.116143497757848</v>
      </c>
      <c r="L1460" s="9">
        <f t="shared" si="68"/>
        <v>-0.0772471436756427</v>
      </c>
    </row>
    <row r="1461" spans="2:12">
      <c r="B1461" s="7" t="s">
        <v>1581</v>
      </c>
      <c r="C1461" s="7" t="s">
        <v>194</v>
      </c>
      <c r="D1461" s="8">
        <v>88.9</v>
      </c>
      <c r="E1461" s="8">
        <v>73.5</v>
      </c>
      <c r="F1461" s="8">
        <v>77</v>
      </c>
      <c r="G1461" s="8">
        <f>VLOOKUP(B1461,'[1]06-07-2020'!$B$3:G3083,6,0)</f>
        <v>78.75</v>
      </c>
      <c r="H1461" s="9">
        <f t="shared" si="67"/>
        <v>-0.173228346456693</v>
      </c>
      <c r="I1461" s="9">
        <f t="shared" si="67"/>
        <v>0.0476190476190476</v>
      </c>
      <c r="J1461" s="9">
        <f t="shared" si="66"/>
        <v>-0.133858267716536</v>
      </c>
      <c r="K1461" s="9">
        <f t="shared" si="66"/>
        <v>0.0714285714285714</v>
      </c>
      <c r="L1461" s="9">
        <f t="shared" si="68"/>
        <v>-0.114173228346457</v>
      </c>
    </row>
    <row r="1462" spans="2:12">
      <c r="B1462" s="7" t="s">
        <v>1582</v>
      </c>
      <c r="C1462" s="7" t="s">
        <v>84</v>
      </c>
      <c r="D1462" s="8">
        <v>16297.7</v>
      </c>
      <c r="E1462" s="8">
        <v>13478.35</v>
      </c>
      <c r="F1462" s="8">
        <v>17096.85</v>
      </c>
      <c r="G1462" s="8">
        <f>VLOOKUP(B1462,'[1]06-07-2020'!$B$3:G3084,6,0)</f>
        <v>16802</v>
      </c>
      <c r="H1462" s="9">
        <f t="shared" si="67"/>
        <v>-0.172990667394786</v>
      </c>
      <c r="I1462" s="9">
        <f t="shared" si="67"/>
        <v>0.268467579488587</v>
      </c>
      <c r="J1462" s="9">
        <f t="shared" si="66"/>
        <v>0.0490345263442079</v>
      </c>
      <c r="K1462" s="9">
        <f t="shared" si="66"/>
        <v>0.246591756409353</v>
      </c>
      <c r="L1462" s="9">
        <f t="shared" si="68"/>
        <v>0.0309430164992606</v>
      </c>
    </row>
    <row r="1463" spans="2:12">
      <c r="B1463" s="7" t="s">
        <v>1583</v>
      </c>
      <c r="C1463" s="7" t="s">
        <v>214</v>
      </c>
      <c r="D1463" s="8">
        <v>1.45</v>
      </c>
      <c r="E1463" s="8">
        <v>1.2</v>
      </c>
      <c r="F1463" s="8">
        <v>1.3</v>
      </c>
      <c r="G1463" s="8">
        <f>VLOOKUP(B1463,'[1]06-07-2020'!$B$3:G3085,6,0)</f>
        <v>1.9</v>
      </c>
      <c r="H1463" s="9">
        <f t="shared" si="67"/>
        <v>-0.172413793103448</v>
      </c>
      <c r="I1463" s="9">
        <f t="shared" si="67"/>
        <v>0.0833333333333334</v>
      </c>
      <c r="J1463" s="9">
        <f t="shared" si="66"/>
        <v>-0.103448275862069</v>
      </c>
      <c r="K1463" s="9">
        <f t="shared" si="66"/>
        <v>0.583333333333333</v>
      </c>
      <c r="L1463" s="9">
        <f t="shared" si="68"/>
        <v>0.310344827586207</v>
      </c>
    </row>
    <row r="1464" spans="2:12">
      <c r="B1464" s="7" t="s">
        <v>1584</v>
      </c>
      <c r="C1464" s="7" t="s">
        <v>143</v>
      </c>
      <c r="D1464" s="8">
        <v>8.5</v>
      </c>
      <c r="E1464" s="8">
        <v>7.05</v>
      </c>
      <c r="F1464" s="8">
        <v>12.3</v>
      </c>
      <c r="G1464" s="8">
        <f>VLOOKUP(B1464,'[1]06-07-2020'!$B$3:G3086,6,0)</f>
        <v>14.75</v>
      </c>
      <c r="H1464" s="9">
        <f t="shared" si="67"/>
        <v>-0.170588235294118</v>
      </c>
      <c r="I1464" s="9">
        <f t="shared" si="67"/>
        <v>0.74468085106383</v>
      </c>
      <c r="J1464" s="9">
        <f t="shared" si="66"/>
        <v>0.447058823529412</v>
      </c>
      <c r="K1464" s="9">
        <f t="shared" si="66"/>
        <v>1.09219858156028</v>
      </c>
      <c r="L1464" s="9">
        <f t="shared" si="68"/>
        <v>0.735294117647059</v>
      </c>
    </row>
    <row r="1465" spans="2:12">
      <c r="B1465" s="7" t="s">
        <v>1585</v>
      </c>
      <c r="C1465" s="7" t="s">
        <v>209</v>
      </c>
      <c r="D1465" s="8">
        <v>155.05</v>
      </c>
      <c r="E1465" s="8">
        <v>128.65</v>
      </c>
      <c r="F1465" s="8">
        <v>117.65</v>
      </c>
      <c r="G1465" s="8">
        <f>VLOOKUP(B1465,'[1]06-07-2020'!$B$3:G3087,6,0)</f>
        <v>123.7</v>
      </c>
      <c r="H1465" s="9">
        <f t="shared" si="67"/>
        <v>-0.170267655594969</v>
      </c>
      <c r="I1465" s="9">
        <f t="shared" si="67"/>
        <v>-0.0855033035367276</v>
      </c>
      <c r="J1465" s="9">
        <f t="shared" si="66"/>
        <v>-0.241212512092873</v>
      </c>
      <c r="K1465" s="9">
        <f t="shared" si="66"/>
        <v>-0.0384764865915274</v>
      </c>
      <c r="L1465" s="9">
        <f t="shared" si="68"/>
        <v>-0.202192841019026</v>
      </c>
    </row>
    <row r="1466" spans="2:12">
      <c r="B1466" s="7" t="s">
        <v>1586</v>
      </c>
      <c r="C1466" s="7" t="s">
        <v>636</v>
      </c>
      <c r="D1466" s="8">
        <v>1349</v>
      </c>
      <c r="E1466" s="8">
        <v>1124</v>
      </c>
      <c r="F1466" s="8">
        <v>1360.05</v>
      </c>
      <c r="G1466" s="8">
        <f>VLOOKUP(B1466,'[1]06-07-2020'!$B$3:G3088,6,0)</f>
        <v>1382.75</v>
      </c>
      <c r="H1466" s="9">
        <f t="shared" si="67"/>
        <v>-0.166790214974055</v>
      </c>
      <c r="I1466" s="9">
        <f t="shared" si="67"/>
        <v>0.210008896797153</v>
      </c>
      <c r="J1466" s="9">
        <f t="shared" si="66"/>
        <v>0.00819125277983688</v>
      </c>
      <c r="K1466" s="9">
        <f t="shared" si="66"/>
        <v>0.23020462633452</v>
      </c>
      <c r="L1466" s="9">
        <f t="shared" si="68"/>
        <v>0.0250185322461082</v>
      </c>
    </row>
    <row r="1467" spans="2:12">
      <c r="B1467" s="7" t="s">
        <v>1587</v>
      </c>
      <c r="C1467" s="7" t="s">
        <v>164</v>
      </c>
      <c r="D1467" s="8">
        <v>15.9</v>
      </c>
      <c r="E1467" s="8">
        <v>13.25</v>
      </c>
      <c r="F1467" s="8">
        <v>13.45</v>
      </c>
      <c r="G1467" s="8">
        <f>VLOOKUP(B1467,'[1]06-07-2020'!$B$3:G3089,6,0)</f>
        <v>13.45</v>
      </c>
      <c r="H1467" s="9">
        <f t="shared" si="67"/>
        <v>-0.166666666666667</v>
      </c>
      <c r="I1467" s="9">
        <f t="shared" si="67"/>
        <v>0.0150943396226415</v>
      </c>
      <c r="J1467" s="9">
        <f t="shared" si="66"/>
        <v>-0.154088050314465</v>
      </c>
      <c r="K1467" s="9">
        <f t="shared" si="66"/>
        <v>0.0150943396226415</v>
      </c>
      <c r="L1467" s="9">
        <f t="shared" si="68"/>
        <v>-0.154088050314465</v>
      </c>
    </row>
    <row r="1468" spans="2:12">
      <c r="B1468" s="7" t="s">
        <v>1588</v>
      </c>
      <c r="C1468" s="7" t="s">
        <v>21</v>
      </c>
      <c r="D1468" s="8">
        <v>0.3</v>
      </c>
      <c r="E1468" s="8">
        <v>0.25</v>
      </c>
      <c r="F1468" s="8">
        <v>0.5</v>
      </c>
      <c r="G1468" s="8">
        <f>VLOOKUP(B1468,'[1]06-07-2020'!$B$3:G3090,6,0)</f>
        <v>0.95</v>
      </c>
      <c r="H1468" s="9">
        <f t="shared" si="67"/>
        <v>-0.166666666666667</v>
      </c>
      <c r="I1468" s="9">
        <f t="shared" si="67"/>
        <v>1</v>
      </c>
      <c r="J1468" s="9">
        <f t="shared" si="66"/>
        <v>0.666666666666667</v>
      </c>
      <c r="K1468" s="9">
        <f t="shared" si="66"/>
        <v>2.8</v>
      </c>
      <c r="L1468" s="9">
        <f t="shared" si="68"/>
        <v>2.16666666666667</v>
      </c>
    </row>
    <row r="1469" spans="2:12">
      <c r="B1469" s="7" t="s">
        <v>1589</v>
      </c>
      <c r="C1469" s="7" t="s">
        <v>364</v>
      </c>
      <c r="D1469" s="8">
        <v>0.3</v>
      </c>
      <c r="E1469" s="8">
        <v>0.25</v>
      </c>
      <c r="F1469" s="8">
        <v>0.4</v>
      </c>
      <c r="G1469" s="8" t="e">
        <f>VLOOKUP(B1469,'[1]06-07-2020'!$B$3:G3091,6,0)</f>
        <v>#N/A</v>
      </c>
      <c r="H1469" s="9">
        <f t="shared" si="67"/>
        <v>-0.166666666666667</v>
      </c>
      <c r="I1469" s="9">
        <f t="shared" si="67"/>
        <v>0.6</v>
      </c>
      <c r="J1469" s="9">
        <f t="shared" si="66"/>
        <v>0.333333333333333</v>
      </c>
      <c r="K1469" s="9" t="e">
        <f t="shared" si="66"/>
        <v>#N/A</v>
      </c>
      <c r="L1469" s="9" t="e">
        <f t="shared" si="68"/>
        <v>#N/A</v>
      </c>
    </row>
    <row r="1470" spans="2:12">
      <c r="B1470" s="7" t="s">
        <v>1590</v>
      </c>
      <c r="C1470" s="7" t="s">
        <v>21</v>
      </c>
      <c r="D1470" s="8">
        <v>0.3</v>
      </c>
      <c r="E1470" s="8">
        <v>0.25</v>
      </c>
      <c r="F1470" s="8">
        <v>0.35</v>
      </c>
      <c r="G1470" s="8">
        <f>VLOOKUP(B1470,'[1]06-07-2020'!$B$3:G3092,6,0)</f>
        <v>1.05</v>
      </c>
      <c r="H1470" s="9">
        <f t="shared" si="67"/>
        <v>-0.166666666666667</v>
      </c>
      <c r="I1470" s="9">
        <f t="shared" si="67"/>
        <v>0.4</v>
      </c>
      <c r="J1470" s="9">
        <f t="shared" si="66"/>
        <v>0.166666666666667</v>
      </c>
      <c r="K1470" s="9">
        <f t="shared" si="66"/>
        <v>3.2</v>
      </c>
      <c r="L1470" s="9">
        <f t="shared" si="68"/>
        <v>2.5</v>
      </c>
    </row>
    <row r="1471" spans="2:12">
      <c r="B1471" s="7" t="s">
        <v>1591</v>
      </c>
      <c r="C1471" s="7" t="s">
        <v>289</v>
      </c>
      <c r="D1471" s="8">
        <v>12.55</v>
      </c>
      <c r="E1471" s="8">
        <v>10.5</v>
      </c>
      <c r="F1471" s="8">
        <v>10.5</v>
      </c>
      <c r="G1471" s="8">
        <f>VLOOKUP(B1471,'[1]06-07-2020'!$B$3:G3093,6,0)</f>
        <v>11</v>
      </c>
      <c r="H1471" s="9">
        <f t="shared" si="67"/>
        <v>-0.163346613545817</v>
      </c>
      <c r="I1471" s="9">
        <f t="shared" si="67"/>
        <v>0</v>
      </c>
      <c r="J1471" s="9">
        <f t="shared" si="66"/>
        <v>-0.163346613545817</v>
      </c>
      <c r="K1471" s="9">
        <f t="shared" si="66"/>
        <v>0.0476190476190476</v>
      </c>
      <c r="L1471" s="9">
        <f t="shared" si="68"/>
        <v>-0.123505976095618</v>
      </c>
    </row>
    <row r="1472" spans="2:12">
      <c r="B1472" s="7" t="s">
        <v>1592</v>
      </c>
      <c r="C1472" s="7" t="s">
        <v>143</v>
      </c>
      <c r="D1472" s="8">
        <v>2644.6</v>
      </c>
      <c r="E1472" s="8">
        <v>2216.3</v>
      </c>
      <c r="F1472" s="8">
        <v>2394.55</v>
      </c>
      <c r="G1472" s="8">
        <f>VLOOKUP(B1472,'[1]06-07-2020'!$B$3:G3094,6,0)</f>
        <v>2333.6</v>
      </c>
      <c r="H1472" s="9">
        <f t="shared" si="67"/>
        <v>-0.161952658246994</v>
      </c>
      <c r="I1472" s="9">
        <f t="shared" si="67"/>
        <v>0.0804268375219961</v>
      </c>
      <c r="J1472" s="9">
        <f t="shared" si="66"/>
        <v>-0.094551160856084</v>
      </c>
      <c r="K1472" s="9">
        <f t="shared" si="66"/>
        <v>0.0529260479177005</v>
      </c>
      <c r="L1472" s="9">
        <f t="shared" si="68"/>
        <v>-0.117598124480073</v>
      </c>
    </row>
    <row r="1473" spans="2:12">
      <c r="B1473" s="7" t="s">
        <v>1593</v>
      </c>
      <c r="C1473" s="7" t="s">
        <v>72</v>
      </c>
      <c r="D1473" s="8">
        <v>331.9</v>
      </c>
      <c r="E1473" s="8">
        <v>279.1</v>
      </c>
      <c r="F1473" s="8">
        <v>255.75</v>
      </c>
      <c r="G1473" s="8">
        <f>VLOOKUP(B1473,'[1]06-07-2020'!$B$3:G3095,6,0)</f>
        <v>266.5</v>
      </c>
      <c r="H1473" s="9">
        <f t="shared" si="67"/>
        <v>-0.159084061464296</v>
      </c>
      <c r="I1473" s="9">
        <f t="shared" si="67"/>
        <v>-0.0836617699749195</v>
      </c>
      <c r="J1473" s="9">
        <f t="shared" si="66"/>
        <v>-0.229436577282314</v>
      </c>
      <c r="K1473" s="9">
        <f t="shared" si="66"/>
        <v>-0.0451451092798281</v>
      </c>
      <c r="L1473" s="9">
        <f t="shared" si="68"/>
        <v>-0.19704730340464</v>
      </c>
    </row>
    <row r="1474" spans="2:12">
      <c r="B1474" s="7" t="s">
        <v>1594</v>
      </c>
      <c r="C1474" s="7" t="s">
        <v>143</v>
      </c>
      <c r="D1474" s="8">
        <v>703.2</v>
      </c>
      <c r="E1474" s="8">
        <v>592.2</v>
      </c>
      <c r="F1474" s="8">
        <v>902.35</v>
      </c>
      <c r="G1474" s="8">
        <f>VLOOKUP(B1474,'[1]06-07-2020'!$B$3:G3096,6,0)</f>
        <v>875.55</v>
      </c>
      <c r="H1474" s="9">
        <f t="shared" si="67"/>
        <v>-0.157849829351536</v>
      </c>
      <c r="I1474" s="9">
        <f t="shared" si="67"/>
        <v>0.523725092874029</v>
      </c>
      <c r="J1474" s="9">
        <f t="shared" si="66"/>
        <v>0.28320534698521</v>
      </c>
      <c r="K1474" s="9">
        <f t="shared" si="66"/>
        <v>0.478470111448835</v>
      </c>
      <c r="L1474" s="9">
        <f t="shared" si="68"/>
        <v>0.24509385665529</v>
      </c>
    </row>
    <row r="1475" spans="2:12">
      <c r="B1475" s="7" t="s">
        <v>1595</v>
      </c>
      <c r="C1475" s="7" t="s">
        <v>111</v>
      </c>
      <c r="D1475" s="8">
        <v>7.3</v>
      </c>
      <c r="E1475" s="8">
        <v>6.15</v>
      </c>
      <c r="F1475" s="8">
        <v>6.95</v>
      </c>
      <c r="G1475" s="8">
        <f>VLOOKUP(B1475,'[1]06-07-2020'!$B$3:G3097,6,0)</f>
        <v>7.8</v>
      </c>
      <c r="H1475" s="9">
        <f t="shared" si="67"/>
        <v>-0.157534246575342</v>
      </c>
      <c r="I1475" s="9">
        <f t="shared" si="67"/>
        <v>0.130081300813008</v>
      </c>
      <c r="J1475" s="9">
        <f t="shared" si="66"/>
        <v>-0.047945205479452</v>
      </c>
      <c r="K1475" s="9">
        <f t="shared" si="66"/>
        <v>0.268292682926829</v>
      </c>
      <c r="L1475" s="9">
        <f t="shared" si="68"/>
        <v>0.0684931506849315</v>
      </c>
    </row>
    <row r="1476" spans="2:12">
      <c r="B1476" s="7" t="s">
        <v>1596</v>
      </c>
      <c r="C1476" s="7" t="s">
        <v>143</v>
      </c>
      <c r="D1476" s="8">
        <v>446.8</v>
      </c>
      <c r="E1476" s="8">
        <v>377.45</v>
      </c>
      <c r="F1476" s="8">
        <v>650.9</v>
      </c>
      <c r="G1476" s="8">
        <f>VLOOKUP(B1476,'[1]06-07-2020'!$B$3:G3098,6,0)</f>
        <v>634.6</v>
      </c>
      <c r="H1476" s="9">
        <f t="shared" si="67"/>
        <v>-0.155214861235452</v>
      </c>
      <c r="I1476" s="9">
        <f t="shared" si="67"/>
        <v>0.724466816796927</v>
      </c>
      <c r="J1476" s="9">
        <f t="shared" si="66"/>
        <v>0.45680393912265</v>
      </c>
      <c r="K1476" s="9">
        <f t="shared" si="66"/>
        <v>0.681282289044907</v>
      </c>
      <c r="L1476" s="9">
        <f t="shared" si="68"/>
        <v>0.420322291853178</v>
      </c>
    </row>
    <row r="1477" spans="2:12">
      <c r="B1477" s="7" t="s">
        <v>1597</v>
      </c>
      <c r="C1477" s="7" t="s">
        <v>56</v>
      </c>
      <c r="D1477" s="8">
        <v>61.9</v>
      </c>
      <c r="E1477" s="8">
        <v>52.35</v>
      </c>
      <c r="F1477" s="8">
        <v>51.5</v>
      </c>
      <c r="G1477" s="8">
        <f>VLOOKUP(B1477,'[1]06-07-2020'!$B$3:G3099,6,0)</f>
        <v>63.7</v>
      </c>
      <c r="H1477" s="9">
        <f t="shared" si="67"/>
        <v>-0.154281098546042</v>
      </c>
      <c r="I1477" s="9">
        <f t="shared" si="67"/>
        <v>-0.0162368672397326</v>
      </c>
      <c r="J1477" s="9">
        <f t="shared" si="66"/>
        <v>-0.168012924071082</v>
      </c>
      <c r="K1477" s="9">
        <f t="shared" si="66"/>
        <v>0.216809933142311</v>
      </c>
      <c r="L1477" s="9">
        <f t="shared" si="68"/>
        <v>0.0290791599353797</v>
      </c>
    </row>
    <row r="1478" spans="2:12">
      <c r="B1478" s="7" t="s">
        <v>1598</v>
      </c>
      <c r="C1478" s="7" t="s">
        <v>364</v>
      </c>
      <c r="D1478" s="8">
        <v>1.3</v>
      </c>
      <c r="E1478" s="8">
        <v>1.1</v>
      </c>
      <c r="F1478" s="8">
        <v>6.05</v>
      </c>
      <c r="G1478" s="8">
        <f>VLOOKUP(B1478,'[1]06-07-2020'!$B$3:G3100,6,0)</f>
        <v>5.45</v>
      </c>
      <c r="H1478" s="9">
        <f t="shared" si="67"/>
        <v>-0.153846153846154</v>
      </c>
      <c r="I1478" s="9">
        <f t="shared" si="67"/>
        <v>4.5</v>
      </c>
      <c r="J1478" s="9">
        <f t="shared" si="66"/>
        <v>3.65384615384615</v>
      </c>
      <c r="K1478" s="9">
        <f t="shared" si="66"/>
        <v>3.95454545454545</v>
      </c>
      <c r="L1478" s="9">
        <f t="shared" si="68"/>
        <v>3.19230769230769</v>
      </c>
    </row>
    <row r="1479" spans="2:12">
      <c r="B1479" s="7" t="s">
        <v>1599</v>
      </c>
      <c r="C1479" s="7" t="s">
        <v>65</v>
      </c>
      <c r="D1479" s="8">
        <v>5.9</v>
      </c>
      <c r="E1479" s="8">
        <v>5</v>
      </c>
      <c r="F1479" s="8">
        <v>6.25</v>
      </c>
      <c r="G1479" s="8">
        <f>VLOOKUP(B1479,'[1]06-07-2020'!$B$3:G3101,6,0)</f>
        <v>7.75</v>
      </c>
      <c r="H1479" s="9">
        <f t="shared" si="67"/>
        <v>-0.152542372881356</v>
      </c>
      <c r="I1479" s="9">
        <f t="shared" si="67"/>
        <v>0.25</v>
      </c>
      <c r="J1479" s="9">
        <f t="shared" si="66"/>
        <v>0.059322033898305</v>
      </c>
      <c r="K1479" s="9">
        <f t="shared" si="66"/>
        <v>0.55</v>
      </c>
      <c r="L1479" s="9">
        <f t="shared" si="68"/>
        <v>0.313559322033898</v>
      </c>
    </row>
    <row r="1480" spans="2:12">
      <c r="B1480" s="7" t="s">
        <v>1600</v>
      </c>
      <c r="C1480" s="7" t="s">
        <v>497</v>
      </c>
      <c r="D1480" s="8">
        <v>4.65</v>
      </c>
      <c r="E1480" s="8">
        <v>3.95</v>
      </c>
      <c r="F1480" s="8">
        <v>5</v>
      </c>
      <c r="G1480" s="8">
        <f>VLOOKUP(B1480,'[1]06-07-2020'!$B$3:G3102,6,0)</f>
        <v>7.7</v>
      </c>
      <c r="H1480" s="9">
        <f t="shared" si="67"/>
        <v>-0.150537634408602</v>
      </c>
      <c r="I1480" s="9">
        <f t="shared" si="67"/>
        <v>0.265822784810126</v>
      </c>
      <c r="J1480" s="9">
        <f t="shared" ref="J1480:K1543" si="69">+(F1480-D1480)/D1480</f>
        <v>0.075268817204301</v>
      </c>
      <c r="K1480" s="9">
        <f t="shared" si="69"/>
        <v>0.949367088607595</v>
      </c>
      <c r="L1480" s="9">
        <f t="shared" si="68"/>
        <v>0.655913978494624</v>
      </c>
    </row>
    <row r="1481" spans="2:12">
      <c r="B1481" s="7" t="s">
        <v>1601</v>
      </c>
      <c r="C1481" s="7" t="s">
        <v>56</v>
      </c>
      <c r="D1481" s="8">
        <v>28.05</v>
      </c>
      <c r="E1481" s="8">
        <v>23.85</v>
      </c>
      <c r="F1481" s="8">
        <v>21.1</v>
      </c>
      <c r="G1481" s="8">
        <f>VLOOKUP(B1481,'[1]06-07-2020'!$B$3:G3103,6,0)</f>
        <v>24.25</v>
      </c>
      <c r="H1481" s="9">
        <f t="shared" ref="H1481:I1544" si="70">+(E1481-D1481)/D1481</f>
        <v>-0.149732620320856</v>
      </c>
      <c r="I1481" s="9">
        <f t="shared" si="70"/>
        <v>-0.115303983228512</v>
      </c>
      <c r="J1481" s="9">
        <f t="shared" si="69"/>
        <v>-0.24777183600713</v>
      </c>
      <c r="K1481" s="9">
        <f t="shared" si="69"/>
        <v>0.0167714884696016</v>
      </c>
      <c r="L1481" s="9">
        <f t="shared" ref="L1481:L1544" si="71">+(G1481-D1481)/D1481</f>
        <v>-0.135472370766488</v>
      </c>
    </row>
    <row r="1482" spans="2:12">
      <c r="B1482" s="7" t="s">
        <v>1602</v>
      </c>
      <c r="C1482" s="7" t="s">
        <v>86</v>
      </c>
      <c r="D1482" s="8">
        <v>13.2</v>
      </c>
      <c r="E1482" s="8">
        <v>11.25</v>
      </c>
      <c r="F1482" s="8">
        <v>10.7</v>
      </c>
      <c r="G1482" s="8">
        <f>VLOOKUP(B1482,'[1]06-07-2020'!$B$3:G3104,6,0)</f>
        <v>11.15</v>
      </c>
      <c r="H1482" s="9">
        <f t="shared" si="70"/>
        <v>-0.147727272727273</v>
      </c>
      <c r="I1482" s="9">
        <f t="shared" si="70"/>
        <v>-0.048888888888889</v>
      </c>
      <c r="J1482" s="9">
        <f t="shared" si="69"/>
        <v>-0.189393939393939</v>
      </c>
      <c r="K1482" s="9">
        <f t="shared" si="69"/>
        <v>-0.00888888888888886</v>
      </c>
      <c r="L1482" s="9">
        <f t="shared" si="71"/>
        <v>-0.15530303030303</v>
      </c>
    </row>
    <row r="1483" spans="2:12">
      <c r="B1483" s="7" t="s">
        <v>1603</v>
      </c>
      <c r="C1483" s="7" t="s">
        <v>40</v>
      </c>
      <c r="D1483" s="8">
        <v>0.35</v>
      </c>
      <c r="E1483" s="8">
        <v>0.3</v>
      </c>
      <c r="F1483" s="8">
        <v>0.55</v>
      </c>
      <c r="G1483" s="8">
        <f>VLOOKUP(B1483,'[1]06-07-2020'!$B$3:G3105,6,0)</f>
        <v>1.15</v>
      </c>
      <c r="H1483" s="9">
        <f t="shared" si="70"/>
        <v>-0.142857142857143</v>
      </c>
      <c r="I1483" s="9">
        <f t="shared" si="70"/>
        <v>0.833333333333334</v>
      </c>
      <c r="J1483" s="9">
        <f t="shared" si="69"/>
        <v>0.571428571428572</v>
      </c>
      <c r="K1483" s="9">
        <f t="shared" si="69"/>
        <v>2.83333333333333</v>
      </c>
      <c r="L1483" s="9">
        <f t="shared" si="71"/>
        <v>2.28571428571429</v>
      </c>
    </row>
    <row r="1484" spans="2:12">
      <c r="B1484" s="7" t="s">
        <v>1604</v>
      </c>
      <c r="C1484" s="7" t="s">
        <v>642</v>
      </c>
      <c r="D1484" s="8">
        <v>0.7</v>
      </c>
      <c r="E1484" s="8">
        <v>0.6</v>
      </c>
      <c r="F1484" s="8">
        <v>0.9</v>
      </c>
      <c r="G1484" s="8">
        <f>VLOOKUP(B1484,'[1]06-07-2020'!$B$3:G3106,6,0)</f>
        <v>1.75</v>
      </c>
      <c r="H1484" s="9">
        <f t="shared" si="70"/>
        <v>-0.142857142857143</v>
      </c>
      <c r="I1484" s="9">
        <f t="shared" si="70"/>
        <v>0.5</v>
      </c>
      <c r="J1484" s="9">
        <f t="shared" si="69"/>
        <v>0.285714285714286</v>
      </c>
      <c r="K1484" s="9">
        <f t="shared" si="69"/>
        <v>1.91666666666667</v>
      </c>
      <c r="L1484" s="9">
        <f t="shared" si="71"/>
        <v>1.5</v>
      </c>
    </row>
    <row r="1485" spans="2:12">
      <c r="B1485" s="7" t="s">
        <v>1605</v>
      </c>
      <c r="C1485" s="7" t="s">
        <v>65</v>
      </c>
      <c r="D1485" s="8">
        <v>922.85</v>
      </c>
      <c r="E1485" s="8">
        <v>792.05</v>
      </c>
      <c r="F1485" s="8">
        <v>919.15</v>
      </c>
      <c r="G1485" s="8">
        <f>VLOOKUP(B1485,'[1]06-07-2020'!$B$3:G3107,6,0)</f>
        <v>960.6</v>
      </c>
      <c r="H1485" s="9">
        <f t="shared" si="70"/>
        <v>-0.141734843148941</v>
      </c>
      <c r="I1485" s="9">
        <f t="shared" si="70"/>
        <v>0.160469667318982</v>
      </c>
      <c r="J1485" s="9">
        <f t="shared" si="69"/>
        <v>-0.00400931895757712</v>
      </c>
      <c r="K1485" s="9">
        <f t="shared" si="69"/>
        <v>0.212802222081939</v>
      </c>
      <c r="L1485" s="9">
        <f t="shared" si="71"/>
        <v>0.0409058893644688</v>
      </c>
    </row>
    <row r="1486" spans="2:12">
      <c r="B1486" s="7" t="s">
        <v>1606</v>
      </c>
      <c r="C1486" s="7" t="s">
        <v>143</v>
      </c>
      <c r="D1486" s="8">
        <v>7060.85</v>
      </c>
      <c r="E1486" s="8">
        <v>6073.5</v>
      </c>
      <c r="F1486" s="8">
        <v>8124.35</v>
      </c>
      <c r="G1486" s="8">
        <f>VLOOKUP(B1486,'[1]06-07-2020'!$B$3:G3108,6,0)</f>
        <v>7597.15</v>
      </c>
      <c r="H1486" s="9">
        <f t="shared" si="70"/>
        <v>-0.139834439196414</v>
      </c>
      <c r="I1486" s="9">
        <f t="shared" si="70"/>
        <v>0.337671853132461</v>
      </c>
      <c r="J1486" s="9">
        <f t="shared" si="69"/>
        <v>0.150619259720855</v>
      </c>
      <c r="K1486" s="9">
        <f t="shared" si="69"/>
        <v>0.250868527208364</v>
      </c>
      <c r="L1486" s="9">
        <f t="shared" si="71"/>
        <v>0.0759540281977381</v>
      </c>
    </row>
    <row r="1487" spans="2:12">
      <c r="B1487" s="7" t="s">
        <v>1607</v>
      </c>
      <c r="C1487" s="7" t="s">
        <v>58</v>
      </c>
      <c r="D1487" s="8">
        <v>6.7</v>
      </c>
      <c r="E1487" s="8">
        <v>5.8</v>
      </c>
      <c r="F1487" s="8">
        <v>7.25</v>
      </c>
      <c r="G1487" s="8">
        <f>VLOOKUP(B1487,'[1]06-07-2020'!$B$3:G3109,6,0)</f>
        <v>8.65</v>
      </c>
      <c r="H1487" s="9">
        <f t="shared" si="70"/>
        <v>-0.134328358208955</v>
      </c>
      <c r="I1487" s="9">
        <f t="shared" si="70"/>
        <v>0.25</v>
      </c>
      <c r="J1487" s="9">
        <f t="shared" si="69"/>
        <v>0.0820895522388059</v>
      </c>
      <c r="K1487" s="9">
        <f t="shared" si="69"/>
        <v>0.491379310344828</v>
      </c>
      <c r="L1487" s="9">
        <f t="shared" si="71"/>
        <v>0.291044776119403</v>
      </c>
    </row>
    <row r="1488" spans="2:12">
      <c r="B1488" s="7" t="s">
        <v>1608</v>
      </c>
      <c r="C1488" s="7" t="s">
        <v>40</v>
      </c>
      <c r="D1488" s="8">
        <v>285.55</v>
      </c>
      <c r="E1488" s="8">
        <v>247.8</v>
      </c>
      <c r="F1488" s="8">
        <v>285.1</v>
      </c>
      <c r="G1488" s="8">
        <f>VLOOKUP(B1488,'[1]06-07-2020'!$B$3:G3110,6,0)</f>
        <v>266.6</v>
      </c>
      <c r="H1488" s="9">
        <f t="shared" si="70"/>
        <v>-0.132201015583961</v>
      </c>
      <c r="I1488" s="9">
        <f t="shared" si="70"/>
        <v>0.150524616626312</v>
      </c>
      <c r="J1488" s="9">
        <f t="shared" si="69"/>
        <v>-0.00157590614603393</v>
      </c>
      <c r="K1488" s="9">
        <f t="shared" si="69"/>
        <v>0.0758676351896691</v>
      </c>
      <c r="L1488" s="9">
        <f t="shared" si="71"/>
        <v>-0.0663631588163193</v>
      </c>
    </row>
    <row r="1489" spans="2:12">
      <c r="B1489" s="7" t="s">
        <v>1609</v>
      </c>
      <c r="C1489" s="7" t="s">
        <v>143</v>
      </c>
      <c r="D1489" s="8">
        <v>1.15</v>
      </c>
      <c r="E1489" s="8">
        <v>1</v>
      </c>
      <c r="F1489" s="8">
        <v>1.8</v>
      </c>
      <c r="G1489" s="8">
        <f>VLOOKUP(B1489,'[1]06-07-2020'!$B$3:G3111,6,0)</f>
        <v>3.15</v>
      </c>
      <c r="H1489" s="9">
        <f t="shared" si="70"/>
        <v>-0.130434782608696</v>
      </c>
      <c r="I1489" s="9">
        <f t="shared" si="70"/>
        <v>0.8</v>
      </c>
      <c r="J1489" s="9">
        <f t="shared" si="69"/>
        <v>0.565217391304348</v>
      </c>
      <c r="K1489" s="9">
        <f t="shared" si="69"/>
        <v>2.15</v>
      </c>
      <c r="L1489" s="9">
        <f t="shared" si="71"/>
        <v>1.73913043478261</v>
      </c>
    </row>
    <row r="1490" spans="2:12">
      <c r="B1490" s="7" t="s">
        <v>1610</v>
      </c>
      <c r="C1490" s="7" t="s">
        <v>81</v>
      </c>
      <c r="D1490" s="8">
        <v>86.8</v>
      </c>
      <c r="E1490" s="8">
        <v>75.65</v>
      </c>
      <c r="F1490" s="8">
        <v>70.95</v>
      </c>
      <c r="G1490" s="8">
        <f>VLOOKUP(B1490,'[1]06-07-2020'!$B$3:G3112,6,0)</f>
        <v>88.6</v>
      </c>
      <c r="H1490" s="9">
        <f t="shared" si="70"/>
        <v>-0.128456221198157</v>
      </c>
      <c r="I1490" s="9">
        <f t="shared" si="70"/>
        <v>-0.062128222075347</v>
      </c>
      <c r="J1490" s="9">
        <f t="shared" si="69"/>
        <v>-0.182603686635945</v>
      </c>
      <c r="K1490" s="9">
        <f t="shared" si="69"/>
        <v>0.171183079973562</v>
      </c>
      <c r="L1490" s="9">
        <f t="shared" si="71"/>
        <v>0.0207373271889401</v>
      </c>
    </row>
    <row r="1491" spans="2:12">
      <c r="B1491" s="7" t="s">
        <v>1611</v>
      </c>
      <c r="C1491" s="7" t="s">
        <v>99</v>
      </c>
      <c r="D1491" s="8">
        <v>2158.65</v>
      </c>
      <c r="E1491" s="8">
        <v>1881.7</v>
      </c>
      <c r="F1491" s="8">
        <v>1896.4</v>
      </c>
      <c r="G1491" s="8">
        <f>VLOOKUP(B1491,'[1]06-07-2020'!$B$3:G3113,6,0)</f>
        <v>1834.1</v>
      </c>
      <c r="H1491" s="9">
        <f t="shared" si="70"/>
        <v>-0.128297778704283</v>
      </c>
      <c r="I1491" s="9">
        <f t="shared" si="70"/>
        <v>0.00781208481692089</v>
      </c>
      <c r="J1491" s="9">
        <f t="shared" si="69"/>
        <v>-0.121487967016422</v>
      </c>
      <c r="K1491" s="9">
        <f t="shared" si="69"/>
        <v>-0.0252962746452676</v>
      </c>
      <c r="L1491" s="9">
        <f t="shared" si="71"/>
        <v>-0.150348597503069</v>
      </c>
    </row>
    <row r="1492" spans="2:12">
      <c r="B1492" s="7" t="s">
        <v>1612</v>
      </c>
      <c r="C1492" s="7" t="s">
        <v>143</v>
      </c>
      <c r="D1492" s="8">
        <v>1306.05</v>
      </c>
      <c r="E1492" s="8">
        <v>1139.8</v>
      </c>
      <c r="F1492" s="8">
        <v>1382.3</v>
      </c>
      <c r="G1492" s="8">
        <f>VLOOKUP(B1492,'[1]06-07-2020'!$B$3:G3114,6,0)</f>
        <v>1482.8</v>
      </c>
      <c r="H1492" s="9">
        <f t="shared" si="70"/>
        <v>-0.127292216990161</v>
      </c>
      <c r="I1492" s="9">
        <f t="shared" si="70"/>
        <v>0.212756623969117</v>
      </c>
      <c r="J1492" s="9">
        <f t="shared" si="69"/>
        <v>0.0583821446345852</v>
      </c>
      <c r="K1492" s="9">
        <f t="shared" si="69"/>
        <v>0.300929987717143</v>
      </c>
      <c r="L1492" s="9">
        <f t="shared" si="71"/>
        <v>0.135331725431645</v>
      </c>
    </row>
    <row r="1493" spans="2:12">
      <c r="B1493" s="7" t="s">
        <v>1613</v>
      </c>
      <c r="C1493" s="7" t="s">
        <v>143</v>
      </c>
      <c r="D1493" s="8">
        <v>566.75</v>
      </c>
      <c r="E1493" s="8">
        <v>495.15</v>
      </c>
      <c r="F1493" s="8">
        <v>707.65</v>
      </c>
      <c r="G1493" s="8">
        <f>VLOOKUP(B1493,'[1]06-07-2020'!$B$3:G3115,6,0)</f>
        <v>719.35</v>
      </c>
      <c r="H1493" s="9">
        <f t="shared" si="70"/>
        <v>-0.126334362593736</v>
      </c>
      <c r="I1493" s="9">
        <f t="shared" si="70"/>
        <v>0.429162879935373</v>
      </c>
      <c r="J1493" s="9">
        <f t="shared" si="69"/>
        <v>0.248610498456109</v>
      </c>
      <c r="K1493" s="9">
        <f t="shared" si="69"/>
        <v>0.452792083207109</v>
      </c>
      <c r="L1493" s="9">
        <f t="shared" si="71"/>
        <v>0.269254521393913</v>
      </c>
    </row>
    <row r="1494" spans="2:12">
      <c r="B1494" s="7" t="s">
        <v>1614</v>
      </c>
      <c r="C1494" s="7" t="s">
        <v>86</v>
      </c>
      <c r="D1494" s="8">
        <v>0.4</v>
      </c>
      <c r="E1494" s="8">
        <v>0.35</v>
      </c>
      <c r="F1494" s="8">
        <v>0.4</v>
      </c>
      <c r="G1494" s="8">
        <f>VLOOKUP(B1494,'[1]06-07-2020'!$B$3:G3116,6,0)</f>
        <v>0.6</v>
      </c>
      <c r="H1494" s="9">
        <f t="shared" si="70"/>
        <v>-0.125</v>
      </c>
      <c r="I1494" s="9">
        <f t="shared" si="70"/>
        <v>0.142857142857143</v>
      </c>
      <c r="J1494" s="9">
        <f t="shared" si="69"/>
        <v>0</v>
      </c>
      <c r="K1494" s="9">
        <f t="shared" si="69"/>
        <v>0.714285714285714</v>
      </c>
      <c r="L1494" s="9">
        <f t="shared" si="71"/>
        <v>0.5</v>
      </c>
    </row>
    <row r="1495" spans="2:12">
      <c r="B1495" s="7" t="s">
        <v>1615</v>
      </c>
      <c r="C1495" s="7" t="s">
        <v>65</v>
      </c>
      <c r="D1495" s="8">
        <v>999.35</v>
      </c>
      <c r="E1495" s="8">
        <v>880.5</v>
      </c>
      <c r="F1495" s="8">
        <v>943.05</v>
      </c>
      <c r="G1495" s="8">
        <f>VLOOKUP(B1495,'[1]06-07-2020'!$B$3:G3117,6,0)</f>
        <v>945.7</v>
      </c>
      <c r="H1495" s="9">
        <f t="shared" si="70"/>
        <v>-0.118927302746785</v>
      </c>
      <c r="I1495" s="9">
        <f t="shared" si="70"/>
        <v>0.0710391822827938</v>
      </c>
      <c r="J1495" s="9">
        <f t="shared" si="69"/>
        <v>-0.0563366188022215</v>
      </c>
      <c r="K1495" s="9">
        <f t="shared" si="69"/>
        <v>0.0740488358886996</v>
      </c>
      <c r="L1495" s="9">
        <f t="shared" si="71"/>
        <v>-0.0536848951818682</v>
      </c>
    </row>
    <row r="1496" spans="2:12">
      <c r="B1496" s="7" t="s">
        <v>1616</v>
      </c>
      <c r="C1496" s="7" t="s">
        <v>1131</v>
      </c>
      <c r="D1496" s="8">
        <v>307.45</v>
      </c>
      <c r="E1496" s="8">
        <v>271</v>
      </c>
      <c r="F1496" s="8">
        <v>389.6</v>
      </c>
      <c r="G1496" s="8">
        <f>VLOOKUP(B1496,'[1]06-07-2020'!$B$3:G3118,6,0)</f>
        <v>401.85</v>
      </c>
      <c r="H1496" s="9">
        <f t="shared" si="70"/>
        <v>-0.118555862741909</v>
      </c>
      <c r="I1496" s="9">
        <f t="shared" si="70"/>
        <v>0.437638376383764</v>
      </c>
      <c r="J1496" s="9">
        <f t="shared" si="69"/>
        <v>0.267197918360709</v>
      </c>
      <c r="K1496" s="9">
        <f t="shared" si="69"/>
        <v>0.482841328413284</v>
      </c>
      <c r="L1496" s="9">
        <f t="shared" si="71"/>
        <v>0.307041795413889</v>
      </c>
    </row>
    <row r="1497" spans="2:12">
      <c r="B1497" s="7" t="s">
        <v>1617</v>
      </c>
      <c r="C1497" s="7" t="s">
        <v>58</v>
      </c>
      <c r="D1497" s="8">
        <v>0.85</v>
      </c>
      <c r="E1497" s="8">
        <v>0.75</v>
      </c>
      <c r="F1497" s="8">
        <v>0.85</v>
      </c>
      <c r="G1497" s="8">
        <f>VLOOKUP(B1497,'[1]06-07-2020'!$B$3:G3119,6,0)</f>
        <v>1.2</v>
      </c>
      <c r="H1497" s="9">
        <f t="shared" si="70"/>
        <v>-0.117647058823529</v>
      </c>
      <c r="I1497" s="9">
        <f t="shared" si="70"/>
        <v>0.133333333333333</v>
      </c>
      <c r="J1497" s="9">
        <f t="shared" si="69"/>
        <v>0</v>
      </c>
      <c r="K1497" s="9">
        <f t="shared" si="69"/>
        <v>0.6</v>
      </c>
      <c r="L1497" s="9">
        <f t="shared" si="71"/>
        <v>0.411764705882353</v>
      </c>
    </row>
    <row r="1498" spans="2:12">
      <c r="B1498" s="7" t="s">
        <v>1618</v>
      </c>
      <c r="C1498" s="7" t="s">
        <v>278</v>
      </c>
      <c r="D1498" s="8">
        <v>126.85</v>
      </c>
      <c r="E1498" s="8">
        <v>112.15</v>
      </c>
      <c r="F1498" s="8">
        <v>164</v>
      </c>
      <c r="G1498" s="8">
        <f>VLOOKUP(B1498,'[1]06-07-2020'!$B$3:G3120,6,0)</f>
        <v>137.65</v>
      </c>
      <c r="H1498" s="9">
        <f t="shared" si="70"/>
        <v>-0.115884903429247</v>
      </c>
      <c r="I1498" s="9">
        <f t="shared" si="70"/>
        <v>0.462327240303165</v>
      </c>
      <c r="J1498" s="9">
        <f t="shared" si="69"/>
        <v>0.292865589278676</v>
      </c>
      <c r="K1498" s="9">
        <f t="shared" si="69"/>
        <v>0.227374052608114</v>
      </c>
      <c r="L1498" s="9">
        <f t="shared" si="71"/>
        <v>0.0851399290500592</v>
      </c>
    </row>
    <row r="1499" spans="2:12">
      <c r="B1499" s="7" t="s">
        <v>1619</v>
      </c>
      <c r="C1499" s="7" t="s">
        <v>81</v>
      </c>
      <c r="D1499" s="8">
        <v>0.9</v>
      </c>
      <c r="E1499" s="8">
        <v>0.8</v>
      </c>
      <c r="F1499" s="8">
        <v>1</v>
      </c>
      <c r="G1499" s="8">
        <f>VLOOKUP(B1499,'[1]06-07-2020'!$B$3:G3121,6,0)</f>
        <v>1.35</v>
      </c>
      <c r="H1499" s="9">
        <f t="shared" si="70"/>
        <v>-0.111111111111111</v>
      </c>
      <c r="I1499" s="9">
        <f t="shared" si="70"/>
        <v>0.25</v>
      </c>
      <c r="J1499" s="9">
        <f t="shared" si="69"/>
        <v>0.111111111111111</v>
      </c>
      <c r="K1499" s="9">
        <f t="shared" si="69"/>
        <v>0.6875</v>
      </c>
      <c r="L1499" s="9">
        <f t="shared" si="71"/>
        <v>0.5</v>
      </c>
    </row>
    <row r="1500" spans="2:12">
      <c r="B1500" s="7" t="s">
        <v>1620</v>
      </c>
      <c r="C1500" s="7" t="s">
        <v>13</v>
      </c>
      <c r="D1500" s="8">
        <v>303.65</v>
      </c>
      <c r="E1500" s="8">
        <v>270.65</v>
      </c>
      <c r="F1500" s="8">
        <v>344.55</v>
      </c>
      <c r="G1500" s="8">
        <f>VLOOKUP(B1500,'[1]06-07-2020'!$B$3:G3122,6,0)</f>
        <v>332</v>
      </c>
      <c r="H1500" s="9">
        <f t="shared" si="70"/>
        <v>-0.108677753993084</v>
      </c>
      <c r="I1500" s="9">
        <f t="shared" si="70"/>
        <v>0.27304636985036</v>
      </c>
      <c r="J1500" s="9">
        <f t="shared" si="69"/>
        <v>0.134694549645974</v>
      </c>
      <c r="K1500" s="9">
        <f t="shared" si="69"/>
        <v>0.226676519490116</v>
      </c>
      <c r="L1500" s="9">
        <f t="shared" si="71"/>
        <v>0.0933640704758769</v>
      </c>
    </row>
    <row r="1501" spans="2:12">
      <c r="B1501" s="7" t="s">
        <v>1621</v>
      </c>
      <c r="C1501" s="7" t="s">
        <v>143</v>
      </c>
      <c r="D1501" s="8">
        <v>3195.7</v>
      </c>
      <c r="E1501" s="8">
        <v>2857.95</v>
      </c>
      <c r="F1501" s="8">
        <v>4024.9</v>
      </c>
      <c r="G1501" s="8">
        <f>VLOOKUP(B1501,'[1]06-07-2020'!$B$3:G3123,6,0)</f>
        <v>3892</v>
      </c>
      <c r="H1501" s="9">
        <f t="shared" si="70"/>
        <v>-0.10568889445192</v>
      </c>
      <c r="I1501" s="9">
        <f t="shared" si="70"/>
        <v>0.408317150405011</v>
      </c>
      <c r="J1501" s="9">
        <f t="shared" si="69"/>
        <v>0.259473667741027</v>
      </c>
      <c r="K1501" s="9">
        <f t="shared" si="69"/>
        <v>0.361815287181371</v>
      </c>
      <c r="L1501" s="9">
        <f t="shared" si="71"/>
        <v>0.217886535031449</v>
      </c>
    </row>
    <row r="1502" spans="2:12">
      <c r="B1502" s="7" t="s">
        <v>1622</v>
      </c>
      <c r="C1502" s="7" t="s">
        <v>56</v>
      </c>
      <c r="D1502" s="8">
        <v>71.4</v>
      </c>
      <c r="E1502" s="8">
        <v>63.9</v>
      </c>
      <c r="F1502" s="8">
        <v>64.75</v>
      </c>
      <c r="G1502" s="8">
        <f>VLOOKUP(B1502,'[1]06-07-2020'!$B$3:G3124,6,0)</f>
        <v>66</v>
      </c>
      <c r="H1502" s="9">
        <f t="shared" si="70"/>
        <v>-0.105042016806723</v>
      </c>
      <c r="I1502" s="9">
        <f t="shared" si="70"/>
        <v>0.013302034428795</v>
      </c>
      <c r="J1502" s="9">
        <f t="shared" si="69"/>
        <v>-0.0931372549019609</v>
      </c>
      <c r="K1502" s="9">
        <f t="shared" si="69"/>
        <v>0.0328638497652582</v>
      </c>
      <c r="L1502" s="9">
        <f t="shared" si="71"/>
        <v>-0.0756302521008404</v>
      </c>
    </row>
    <row r="1503" spans="2:12">
      <c r="B1503" s="7" t="s">
        <v>1623</v>
      </c>
      <c r="C1503" s="7" t="s">
        <v>164</v>
      </c>
      <c r="D1503" s="8">
        <v>165.7</v>
      </c>
      <c r="E1503" s="8">
        <v>148.45</v>
      </c>
      <c r="F1503" s="8">
        <v>201.9</v>
      </c>
      <c r="G1503" s="8">
        <f>VLOOKUP(B1503,'[1]06-07-2020'!$B$3:G3125,6,0)</f>
        <v>215.1</v>
      </c>
      <c r="H1503" s="9">
        <f t="shared" si="70"/>
        <v>-0.104103802051901</v>
      </c>
      <c r="I1503" s="9">
        <f t="shared" si="70"/>
        <v>0.36005389019872</v>
      </c>
      <c r="J1503" s="9">
        <f t="shared" si="69"/>
        <v>0.218467109233555</v>
      </c>
      <c r="K1503" s="9">
        <f t="shared" si="69"/>
        <v>0.448972718086898</v>
      </c>
      <c r="L1503" s="9">
        <f t="shared" si="71"/>
        <v>0.298129149064575</v>
      </c>
    </row>
    <row r="1504" spans="2:12">
      <c r="B1504" s="7" t="s">
        <v>1624</v>
      </c>
      <c r="C1504" s="7" t="s">
        <v>600</v>
      </c>
      <c r="D1504" s="8">
        <v>3.4</v>
      </c>
      <c r="E1504" s="8">
        <v>3.05</v>
      </c>
      <c r="F1504" s="8">
        <v>5.1</v>
      </c>
      <c r="G1504" s="8">
        <f>VLOOKUP(B1504,'[1]06-07-2020'!$B$3:G3126,6,0)</f>
        <v>5.05</v>
      </c>
      <c r="H1504" s="9">
        <f t="shared" si="70"/>
        <v>-0.102941176470588</v>
      </c>
      <c r="I1504" s="9">
        <f t="shared" si="70"/>
        <v>0.672131147540984</v>
      </c>
      <c r="J1504" s="9">
        <f t="shared" si="69"/>
        <v>0.5</v>
      </c>
      <c r="K1504" s="9">
        <f t="shared" si="69"/>
        <v>0.655737704918033</v>
      </c>
      <c r="L1504" s="9">
        <f t="shared" si="71"/>
        <v>0.485294117647059</v>
      </c>
    </row>
    <row r="1505" spans="2:12">
      <c r="B1505" s="7" t="s">
        <v>1625</v>
      </c>
      <c r="C1505" s="7" t="s">
        <v>636</v>
      </c>
      <c r="D1505" s="8">
        <v>2260.35</v>
      </c>
      <c r="E1505" s="8">
        <v>2027.85</v>
      </c>
      <c r="F1505" s="8">
        <v>2087.6</v>
      </c>
      <c r="G1505" s="8">
        <f>VLOOKUP(B1505,'[1]06-07-2020'!$B$3:G3127,6,0)</f>
        <v>2161.6</v>
      </c>
      <c r="H1505" s="9">
        <f t="shared" si="70"/>
        <v>-0.102860176521335</v>
      </c>
      <c r="I1505" s="9">
        <f t="shared" si="70"/>
        <v>0.0294647039968439</v>
      </c>
      <c r="J1505" s="9">
        <f t="shared" si="69"/>
        <v>-0.0764262171787555</v>
      </c>
      <c r="K1505" s="9">
        <f t="shared" si="69"/>
        <v>0.0659565549720147</v>
      </c>
      <c r="L1505" s="9">
        <f t="shared" si="71"/>
        <v>-0.0436879244364811</v>
      </c>
    </row>
    <row r="1506" spans="2:12">
      <c r="B1506" s="7" t="s">
        <v>1626</v>
      </c>
      <c r="C1506" s="7" t="s">
        <v>194</v>
      </c>
      <c r="D1506" s="8">
        <v>0.5</v>
      </c>
      <c r="E1506" s="8">
        <v>0.45</v>
      </c>
      <c r="F1506" s="8">
        <v>0.85</v>
      </c>
      <c r="G1506" s="8">
        <f>VLOOKUP(B1506,'[1]06-07-2020'!$B$3:G3128,6,0)</f>
        <v>1.5</v>
      </c>
      <c r="H1506" s="9">
        <f t="shared" si="70"/>
        <v>-0.1</v>
      </c>
      <c r="I1506" s="9">
        <f t="shared" si="70"/>
        <v>0.888888888888889</v>
      </c>
      <c r="J1506" s="9">
        <f t="shared" si="69"/>
        <v>0.7</v>
      </c>
      <c r="K1506" s="9">
        <f t="shared" si="69"/>
        <v>2.33333333333333</v>
      </c>
      <c r="L1506" s="9">
        <f t="shared" si="71"/>
        <v>2</v>
      </c>
    </row>
    <row r="1507" spans="2:12">
      <c r="B1507" s="7" t="s">
        <v>1627</v>
      </c>
      <c r="C1507" s="7" t="s">
        <v>593</v>
      </c>
      <c r="D1507" s="8">
        <v>0.5</v>
      </c>
      <c r="E1507" s="8">
        <v>0.45</v>
      </c>
      <c r="F1507" s="8">
        <v>0.8</v>
      </c>
      <c r="G1507" s="8">
        <f>VLOOKUP(B1507,'[1]06-07-2020'!$B$3:G3129,6,0)</f>
        <v>1.05</v>
      </c>
      <c r="H1507" s="9">
        <f t="shared" si="70"/>
        <v>-0.1</v>
      </c>
      <c r="I1507" s="9">
        <f t="shared" si="70"/>
        <v>0.777777777777778</v>
      </c>
      <c r="J1507" s="9">
        <f t="shared" si="69"/>
        <v>0.6</v>
      </c>
      <c r="K1507" s="9">
        <f t="shared" si="69"/>
        <v>1.33333333333333</v>
      </c>
      <c r="L1507" s="9">
        <f t="shared" si="71"/>
        <v>1.1</v>
      </c>
    </row>
    <row r="1508" spans="2:12">
      <c r="B1508" s="7" t="s">
        <v>1628</v>
      </c>
      <c r="C1508" s="7" t="s">
        <v>143</v>
      </c>
      <c r="D1508" s="8">
        <v>2010.4</v>
      </c>
      <c r="E1508" s="8">
        <v>1818.35</v>
      </c>
      <c r="F1508" s="8">
        <v>2367.75</v>
      </c>
      <c r="G1508" s="8">
        <f>VLOOKUP(B1508,'[1]06-07-2020'!$B$3:G3130,6,0)</f>
        <v>2347.25</v>
      </c>
      <c r="H1508" s="9">
        <f t="shared" si="70"/>
        <v>-0.0955282530839635</v>
      </c>
      <c r="I1508" s="9">
        <f t="shared" si="70"/>
        <v>0.302142051860203</v>
      </c>
      <c r="J1508" s="9">
        <f t="shared" si="69"/>
        <v>0.17775069637883</v>
      </c>
      <c r="K1508" s="9">
        <f t="shared" si="69"/>
        <v>0.29086809470124</v>
      </c>
      <c r="L1508" s="9">
        <f t="shared" si="71"/>
        <v>0.167553720652606</v>
      </c>
    </row>
    <row r="1509" spans="2:12">
      <c r="B1509" s="7" t="s">
        <v>1629</v>
      </c>
      <c r="C1509" s="7" t="s">
        <v>143</v>
      </c>
      <c r="D1509" s="8">
        <v>2121.8</v>
      </c>
      <c r="E1509" s="8">
        <v>1919.95</v>
      </c>
      <c r="F1509" s="8">
        <v>2460.05</v>
      </c>
      <c r="G1509" s="8">
        <f>VLOOKUP(B1509,'[1]06-07-2020'!$B$3:G3131,6,0)</f>
        <v>2161.1</v>
      </c>
      <c r="H1509" s="9">
        <f t="shared" si="70"/>
        <v>-0.0951314921293242</v>
      </c>
      <c r="I1509" s="9">
        <f t="shared" si="70"/>
        <v>0.281309409099195</v>
      </c>
      <c r="J1509" s="9">
        <f t="shared" si="69"/>
        <v>0.159416533132246</v>
      </c>
      <c r="K1509" s="9">
        <f t="shared" si="69"/>
        <v>0.125602229224719</v>
      </c>
      <c r="L1509" s="9">
        <f t="shared" si="71"/>
        <v>0.0185220096144781</v>
      </c>
    </row>
    <row r="1510" spans="2:12">
      <c r="B1510" s="7" t="s">
        <v>1630</v>
      </c>
      <c r="C1510" s="7" t="s">
        <v>58</v>
      </c>
      <c r="D1510" s="8">
        <v>1.6</v>
      </c>
      <c r="E1510" s="8">
        <v>1.45</v>
      </c>
      <c r="F1510" s="8">
        <v>1.7</v>
      </c>
      <c r="G1510" s="8">
        <f>VLOOKUP(B1510,'[1]06-07-2020'!$B$3:G3132,6,0)</f>
        <v>2.6</v>
      </c>
      <c r="H1510" s="9">
        <f t="shared" si="70"/>
        <v>-0.0937500000000001</v>
      </c>
      <c r="I1510" s="9">
        <f t="shared" si="70"/>
        <v>0.172413793103448</v>
      </c>
      <c r="J1510" s="9">
        <f t="shared" si="69"/>
        <v>0.0624999999999999</v>
      </c>
      <c r="K1510" s="9">
        <f t="shared" si="69"/>
        <v>0.793103448275862</v>
      </c>
      <c r="L1510" s="9">
        <f t="shared" si="71"/>
        <v>0.625</v>
      </c>
    </row>
    <row r="1511" spans="2:12">
      <c r="B1511" s="7" t="s">
        <v>1631</v>
      </c>
      <c r="C1511" s="7" t="s">
        <v>28</v>
      </c>
      <c r="D1511" s="8">
        <v>0.55</v>
      </c>
      <c r="E1511" s="8">
        <v>0.5</v>
      </c>
      <c r="F1511" s="8">
        <v>1.25</v>
      </c>
      <c r="G1511" s="8">
        <f>VLOOKUP(B1511,'[1]06-07-2020'!$B$3:G3133,6,0)</f>
        <v>2.1</v>
      </c>
      <c r="H1511" s="9">
        <f t="shared" si="70"/>
        <v>-0.090909090909091</v>
      </c>
      <c r="I1511" s="9">
        <f t="shared" si="70"/>
        <v>1.5</v>
      </c>
      <c r="J1511" s="9">
        <f t="shared" si="69"/>
        <v>1.27272727272727</v>
      </c>
      <c r="K1511" s="9">
        <f t="shared" si="69"/>
        <v>3.2</v>
      </c>
      <c r="L1511" s="9">
        <f t="shared" si="71"/>
        <v>2.81818181818182</v>
      </c>
    </row>
    <row r="1512" spans="2:12">
      <c r="B1512" s="7" t="s">
        <v>1632</v>
      </c>
      <c r="C1512" s="7" t="s">
        <v>150</v>
      </c>
      <c r="D1512" s="8">
        <v>1.1</v>
      </c>
      <c r="E1512" s="8">
        <v>1</v>
      </c>
      <c r="F1512" s="8">
        <v>1.2</v>
      </c>
      <c r="G1512" s="8">
        <f>VLOOKUP(B1512,'[1]06-07-2020'!$B$3:G3134,6,0)</f>
        <v>1.05</v>
      </c>
      <c r="H1512" s="9">
        <f t="shared" si="70"/>
        <v>-0.090909090909091</v>
      </c>
      <c r="I1512" s="9">
        <f t="shared" si="70"/>
        <v>0.2</v>
      </c>
      <c r="J1512" s="9">
        <f t="shared" si="69"/>
        <v>0.0909090909090908</v>
      </c>
      <c r="K1512" s="9">
        <f t="shared" si="69"/>
        <v>0.05</v>
      </c>
      <c r="L1512" s="9">
        <f t="shared" si="71"/>
        <v>-0.0454545454545455</v>
      </c>
    </row>
    <row r="1513" spans="2:12">
      <c r="B1513" s="7" t="s">
        <v>1633</v>
      </c>
      <c r="C1513" s="7" t="s">
        <v>99</v>
      </c>
      <c r="D1513" s="8">
        <v>2501.05</v>
      </c>
      <c r="E1513" s="8">
        <v>2280.3</v>
      </c>
      <c r="F1513" s="8">
        <v>2298.35</v>
      </c>
      <c r="G1513" s="8">
        <f>VLOOKUP(B1513,'[1]06-07-2020'!$B$3:G3135,6,0)</f>
        <v>2184.65</v>
      </c>
      <c r="H1513" s="9">
        <f t="shared" si="70"/>
        <v>-0.0882629295695808</v>
      </c>
      <c r="I1513" s="9">
        <f t="shared" si="70"/>
        <v>0.00791562513704325</v>
      </c>
      <c r="J1513" s="9">
        <f t="shared" si="69"/>
        <v>-0.0810459606965076</v>
      </c>
      <c r="K1513" s="9">
        <f t="shared" si="69"/>
        <v>-0.0419462351444986</v>
      </c>
      <c r="L1513" s="9">
        <f t="shared" si="71"/>
        <v>-0.126506867115811</v>
      </c>
    </row>
    <row r="1514" spans="2:12">
      <c r="B1514" s="7" t="s">
        <v>1634</v>
      </c>
      <c r="C1514" s="7" t="s">
        <v>274</v>
      </c>
      <c r="D1514" s="8">
        <v>29.95</v>
      </c>
      <c r="E1514" s="8">
        <v>27.4</v>
      </c>
      <c r="F1514" s="8">
        <v>37.35</v>
      </c>
      <c r="G1514" s="8">
        <f>VLOOKUP(B1514,'[1]06-07-2020'!$B$3:G3136,6,0)</f>
        <v>33.35</v>
      </c>
      <c r="H1514" s="9">
        <f t="shared" si="70"/>
        <v>-0.0851419031719533</v>
      </c>
      <c r="I1514" s="9">
        <f t="shared" si="70"/>
        <v>0.363138686131387</v>
      </c>
      <c r="J1514" s="9">
        <f t="shared" si="69"/>
        <v>0.247078464106845</v>
      </c>
      <c r="K1514" s="9">
        <f t="shared" si="69"/>
        <v>0.217153284671533</v>
      </c>
      <c r="L1514" s="9">
        <f t="shared" si="71"/>
        <v>0.113522537562604</v>
      </c>
    </row>
    <row r="1515" spans="2:12">
      <c r="B1515" s="7" t="s">
        <v>1635</v>
      </c>
      <c r="C1515" s="7" t="s">
        <v>65</v>
      </c>
      <c r="D1515" s="8">
        <v>96.1</v>
      </c>
      <c r="E1515" s="8">
        <v>88.1</v>
      </c>
      <c r="F1515" s="8">
        <v>98.55</v>
      </c>
      <c r="G1515" s="8">
        <f>VLOOKUP(B1515,'[1]06-07-2020'!$B$3:G3137,6,0)</f>
        <v>96.25</v>
      </c>
      <c r="H1515" s="9">
        <f t="shared" si="70"/>
        <v>-0.0832466181061394</v>
      </c>
      <c r="I1515" s="9">
        <f t="shared" si="70"/>
        <v>0.118615209988649</v>
      </c>
      <c r="J1515" s="9">
        <f t="shared" si="69"/>
        <v>0.0254942767950052</v>
      </c>
      <c r="K1515" s="9">
        <f t="shared" si="69"/>
        <v>0.0925085130533485</v>
      </c>
      <c r="L1515" s="9">
        <f t="shared" si="71"/>
        <v>0.00156087408949017</v>
      </c>
    </row>
    <row r="1516" spans="2:12">
      <c r="B1516" s="7" t="s">
        <v>1636</v>
      </c>
      <c r="C1516" s="7" t="s">
        <v>99</v>
      </c>
      <c r="D1516" s="8">
        <v>86.4</v>
      </c>
      <c r="E1516" s="8">
        <v>80.45</v>
      </c>
      <c r="F1516" s="8">
        <v>75.95</v>
      </c>
      <c r="G1516" s="8">
        <f>VLOOKUP(B1516,'[1]06-07-2020'!$B$3:G3138,6,0)</f>
        <v>88.45</v>
      </c>
      <c r="H1516" s="9">
        <f t="shared" si="70"/>
        <v>-0.0688657407407408</v>
      </c>
      <c r="I1516" s="9">
        <f t="shared" si="70"/>
        <v>-0.0559353635798633</v>
      </c>
      <c r="J1516" s="9">
        <f t="shared" si="69"/>
        <v>-0.120949074074074</v>
      </c>
      <c r="K1516" s="9">
        <f t="shared" si="69"/>
        <v>0.0994406463642014</v>
      </c>
      <c r="L1516" s="9">
        <f t="shared" si="71"/>
        <v>0.0237268518518518</v>
      </c>
    </row>
    <row r="1517" spans="2:12">
      <c r="B1517" s="7" t="s">
        <v>1637</v>
      </c>
      <c r="C1517" s="7" t="s">
        <v>86</v>
      </c>
      <c r="D1517" s="8">
        <v>52.4</v>
      </c>
      <c r="E1517" s="8">
        <v>48.8</v>
      </c>
      <c r="F1517" s="8">
        <v>48.15</v>
      </c>
      <c r="G1517" s="8">
        <f>VLOOKUP(B1517,'[1]06-07-2020'!$B$3:G3139,6,0)</f>
        <v>60.5</v>
      </c>
      <c r="H1517" s="9">
        <f t="shared" si="70"/>
        <v>-0.0687022900763359</v>
      </c>
      <c r="I1517" s="9">
        <f t="shared" si="70"/>
        <v>-0.0133196721311475</v>
      </c>
      <c r="J1517" s="9">
        <f t="shared" si="69"/>
        <v>-0.0811068702290076</v>
      </c>
      <c r="K1517" s="9">
        <f t="shared" si="69"/>
        <v>0.239754098360656</v>
      </c>
      <c r="L1517" s="9">
        <f t="shared" si="71"/>
        <v>0.154580152671756</v>
      </c>
    </row>
    <row r="1518" spans="2:12">
      <c r="B1518" s="7" t="s">
        <v>1638</v>
      </c>
      <c r="C1518" s="7" t="s">
        <v>143</v>
      </c>
      <c r="D1518" s="8">
        <v>14743.25</v>
      </c>
      <c r="E1518" s="8">
        <v>13841.5</v>
      </c>
      <c r="F1518" s="8">
        <v>17163.55</v>
      </c>
      <c r="G1518" s="8">
        <f>VLOOKUP(B1518,'[1]06-07-2020'!$B$3:G3140,6,0)</f>
        <v>15723.4</v>
      </c>
      <c r="H1518" s="9">
        <f t="shared" si="70"/>
        <v>-0.0611635833347464</v>
      </c>
      <c r="I1518" s="9">
        <f t="shared" si="70"/>
        <v>0.240006502185457</v>
      </c>
      <c r="J1518" s="9">
        <f t="shared" si="69"/>
        <v>0.164163261153409</v>
      </c>
      <c r="K1518" s="9">
        <f t="shared" si="69"/>
        <v>0.135960697901239</v>
      </c>
      <c r="L1518" s="9">
        <f t="shared" si="71"/>
        <v>0.0664812710901599</v>
      </c>
    </row>
    <row r="1519" spans="2:12">
      <c r="B1519" s="7" t="s">
        <v>1639</v>
      </c>
      <c r="C1519" s="7" t="s">
        <v>65</v>
      </c>
      <c r="D1519" s="8">
        <v>9.05</v>
      </c>
      <c r="E1519" s="8">
        <v>8.5</v>
      </c>
      <c r="F1519" s="8">
        <v>9.35</v>
      </c>
      <c r="G1519" s="8">
        <f>VLOOKUP(B1519,'[1]06-07-2020'!$B$3:G3141,6,0)</f>
        <v>8.45</v>
      </c>
      <c r="H1519" s="9">
        <f t="shared" si="70"/>
        <v>-0.0607734806629835</v>
      </c>
      <c r="I1519" s="9">
        <f t="shared" si="70"/>
        <v>0.1</v>
      </c>
      <c r="J1519" s="9">
        <f t="shared" si="69"/>
        <v>0.0331491712707181</v>
      </c>
      <c r="K1519" s="9">
        <f t="shared" si="69"/>
        <v>-0.00588235294117655</v>
      </c>
      <c r="L1519" s="9">
        <f t="shared" si="71"/>
        <v>-0.0662983425414366</v>
      </c>
    </row>
    <row r="1520" spans="2:12">
      <c r="B1520" s="7" t="s">
        <v>1640</v>
      </c>
      <c r="C1520" s="7" t="s">
        <v>25</v>
      </c>
      <c r="D1520" s="8">
        <v>645.65</v>
      </c>
      <c r="E1520" s="8">
        <v>606.45</v>
      </c>
      <c r="F1520" s="8">
        <v>638.05</v>
      </c>
      <c r="G1520" s="8">
        <f>VLOOKUP(B1520,'[1]06-07-2020'!$B$3:G3142,6,0)</f>
        <v>632.65</v>
      </c>
      <c r="H1520" s="9">
        <f t="shared" si="70"/>
        <v>-0.0607140091380778</v>
      </c>
      <c r="I1520" s="9">
        <f t="shared" si="70"/>
        <v>0.0521065215598976</v>
      </c>
      <c r="J1520" s="9">
        <f t="shared" si="69"/>
        <v>-0.0117710834043213</v>
      </c>
      <c r="K1520" s="9">
        <f t="shared" si="69"/>
        <v>0.0432022425591556</v>
      </c>
      <c r="L1520" s="9">
        <f t="shared" si="71"/>
        <v>-0.0201347479284442</v>
      </c>
    </row>
    <row r="1521" spans="2:12">
      <c r="B1521" s="7" t="s">
        <v>1641</v>
      </c>
      <c r="C1521" s="7" t="s">
        <v>17</v>
      </c>
      <c r="D1521" s="8">
        <v>10.1</v>
      </c>
      <c r="E1521" s="8">
        <v>9.5</v>
      </c>
      <c r="F1521" s="8">
        <v>14.55</v>
      </c>
      <c r="G1521" s="8">
        <f>VLOOKUP(B1521,'[1]06-07-2020'!$B$3:G3143,6,0)</f>
        <v>16.15</v>
      </c>
      <c r="H1521" s="9">
        <f t="shared" si="70"/>
        <v>-0.0594059405940594</v>
      </c>
      <c r="I1521" s="9">
        <f t="shared" si="70"/>
        <v>0.531578947368421</v>
      </c>
      <c r="J1521" s="9">
        <f t="shared" si="69"/>
        <v>0.440594059405941</v>
      </c>
      <c r="K1521" s="9">
        <f t="shared" si="69"/>
        <v>0.7</v>
      </c>
      <c r="L1521" s="9">
        <f t="shared" si="71"/>
        <v>0.599009900990099</v>
      </c>
    </row>
    <row r="1522" spans="2:12">
      <c r="B1522" s="7" t="s">
        <v>1642</v>
      </c>
      <c r="C1522" s="7" t="s">
        <v>21</v>
      </c>
      <c r="D1522" s="8">
        <v>1.75</v>
      </c>
      <c r="E1522" s="8">
        <v>1.65</v>
      </c>
      <c r="F1522" s="8">
        <v>2.45</v>
      </c>
      <c r="G1522" s="8">
        <f>VLOOKUP(B1522,'[1]06-07-2020'!$B$3:G3144,6,0)</f>
        <v>5.3</v>
      </c>
      <c r="H1522" s="9">
        <f t="shared" si="70"/>
        <v>-0.0571428571428572</v>
      </c>
      <c r="I1522" s="9">
        <f t="shared" si="70"/>
        <v>0.484848484848485</v>
      </c>
      <c r="J1522" s="9">
        <f t="shared" si="69"/>
        <v>0.4</v>
      </c>
      <c r="K1522" s="9">
        <f t="shared" si="69"/>
        <v>2.21212121212121</v>
      </c>
      <c r="L1522" s="9">
        <f t="shared" si="71"/>
        <v>2.02857142857143</v>
      </c>
    </row>
    <row r="1523" spans="2:12">
      <c r="B1523" s="7" t="s">
        <v>1643</v>
      </c>
      <c r="C1523" s="7" t="s">
        <v>15</v>
      </c>
      <c r="D1523" s="8">
        <v>1128.45</v>
      </c>
      <c r="E1523" s="8">
        <v>1080.5</v>
      </c>
      <c r="F1523" s="8">
        <v>1618.3</v>
      </c>
      <c r="G1523" s="8">
        <f>VLOOKUP(B1523,'[1]06-07-2020'!$B$3:G3145,6,0)</f>
        <v>1716.8</v>
      </c>
      <c r="H1523" s="9">
        <f t="shared" si="70"/>
        <v>-0.0424919136869157</v>
      </c>
      <c r="I1523" s="9">
        <f t="shared" si="70"/>
        <v>0.497732531235539</v>
      </c>
      <c r="J1523" s="9">
        <f t="shared" si="69"/>
        <v>0.434091009792193</v>
      </c>
      <c r="K1523" s="9">
        <f t="shared" si="69"/>
        <v>0.588894030541416</v>
      </c>
      <c r="L1523" s="9">
        <f t="shared" si="71"/>
        <v>0.521378882537994</v>
      </c>
    </row>
    <row r="1524" spans="2:12">
      <c r="B1524" s="7" t="s">
        <v>1644</v>
      </c>
      <c r="C1524" s="7" t="s">
        <v>143</v>
      </c>
      <c r="D1524" s="8">
        <v>21.2</v>
      </c>
      <c r="E1524" s="8">
        <v>20.55</v>
      </c>
      <c r="F1524" s="8">
        <v>27.9</v>
      </c>
      <c r="G1524" s="8">
        <f>VLOOKUP(B1524,'[1]06-07-2020'!$B$3:G3146,6,0)</f>
        <v>34.1</v>
      </c>
      <c r="H1524" s="9">
        <f t="shared" si="70"/>
        <v>-0.0306603773584905</v>
      </c>
      <c r="I1524" s="9">
        <f t="shared" si="70"/>
        <v>0.357664233576642</v>
      </c>
      <c r="J1524" s="9">
        <f t="shared" si="69"/>
        <v>0.316037735849057</v>
      </c>
      <c r="K1524" s="9">
        <f t="shared" si="69"/>
        <v>0.659367396593674</v>
      </c>
      <c r="L1524" s="9">
        <f t="shared" si="71"/>
        <v>0.608490566037736</v>
      </c>
    </row>
    <row r="1525" spans="2:12">
      <c r="B1525" s="7" t="s">
        <v>1645</v>
      </c>
      <c r="C1525" s="7" t="s">
        <v>457</v>
      </c>
      <c r="D1525" s="8">
        <v>1.8</v>
      </c>
      <c r="E1525" s="8">
        <v>1.75</v>
      </c>
      <c r="F1525" s="8">
        <v>1.35</v>
      </c>
      <c r="G1525" s="8">
        <f>VLOOKUP(B1525,'[1]06-07-2020'!$B$3:G3147,6,0)</f>
        <v>3</v>
      </c>
      <c r="H1525" s="9">
        <f t="shared" si="70"/>
        <v>-0.0277777777777778</v>
      </c>
      <c r="I1525" s="9">
        <f t="shared" si="70"/>
        <v>-0.228571428571429</v>
      </c>
      <c r="J1525" s="9">
        <f t="shared" si="69"/>
        <v>-0.25</v>
      </c>
      <c r="K1525" s="9">
        <f t="shared" si="69"/>
        <v>0.714285714285714</v>
      </c>
      <c r="L1525" s="9">
        <f t="shared" si="71"/>
        <v>0.666666666666667</v>
      </c>
    </row>
    <row r="1526" spans="2:12">
      <c r="B1526" s="7" t="s">
        <v>1646</v>
      </c>
      <c r="C1526" s="7" t="s">
        <v>56</v>
      </c>
      <c r="D1526" s="8">
        <v>39.5</v>
      </c>
      <c r="E1526" s="8">
        <v>38.5</v>
      </c>
      <c r="F1526" s="8">
        <v>61</v>
      </c>
      <c r="G1526" s="8">
        <f>VLOOKUP(B1526,'[1]06-07-2020'!$B$3:G3148,6,0)</f>
        <v>71</v>
      </c>
      <c r="H1526" s="9">
        <f t="shared" si="70"/>
        <v>-0.0253164556962025</v>
      </c>
      <c r="I1526" s="9">
        <f t="shared" si="70"/>
        <v>0.584415584415584</v>
      </c>
      <c r="J1526" s="9">
        <f t="shared" si="69"/>
        <v>0.544303797468354</v>
      </c>
      <c r="K1526" s="9">
        <f t="shared" si="69"/>
        <v>0.844155844155844</v>
      </c>
      <c r="L1526" s="9">
        <f t="shared" si="71"/>
        <v>0.79746835443038</v>
      </c>
    </row>
    <row r="1527" spans="2:12">
      <c r="B1527" s="7" t="s">
        <v>1647</v>
      </c>
      <c r="C1527" s="7" t="s">
        <v>56</v>
      </c>
      <c r="D1527" s="8">
        <v>51.25</v>
      </c>
      <c r="E1527" s="8">
        <v>50</v>
      </c>
      <c r="F1527" s="8">
        <v>40.8</v>
      </c>
      <c r="G1527" s="8">
        <f>VLOOKUP(B1527,'[1]06-07-2020'!$B$3:G3149,6,0)</f>
        <v>46</v>
      </c>
      <c r="H1527" s="9">
        <f t="shared" si="70"/>
        <v>-0.024390243902439</v>
      </c>
      <c r="I1527" s="9">
        <f t="shared" si="70"/>
        <v>-0.184</v>
      </c>
      <c r="J1527" s="9">
        <f t="shared" si="69"/>
        <v>-0.20390243902439</v>
      </c>
      <c r="K1527" s="9">
        <f t="shared" si="69"/>
        <v>-0.08</v>
      </c>
      <c r="L1527" s="9">
        <f t="shared" si="71"/>
        <v>-0.102439024390244</v>
      </c>
    </row>
    <row r="1528" spans="2:12">
      <c r="B1528" s="7" t="s">
        <v>1648</v>
      </c>
      <c r="C1528" s="7" t="s">
        <v>11</v>
      </c>
      <c r="D1528" s="8">
        <v>35.2</v>
      </c>
      <c r="E1528" s="8">
        <v>35</v>
      </c>
      <c r="F1528" s="8">
        <v>28.85</v>
      </c>
      <c r="G1528" s="8">
        <f>VLOOKUP(B1528,'[1]06-07-2020'!$B$3:G3150,6,0)</f>
        <v>26.05</v>
      </c>
      <c r="H1528" s="9">
        <f t="shared" si="70"/>
        <v>-0.00568181818181826</v>
      </c>
      <c r="I1528" s="9">
        <f t="shared" si="70"/>
        <v>-0.175714285714286</v>
      </c>
      <c r="J1528" s="9">
        <f t="shared" si="69"/>
        <v>-0.180397727272727</v>
      </c>
      <c r="K1528" s="9">
        <f t="shared" si="69"/>
        <v>-0.255714285714286</v>
      </c>
      <c r="L1528" s="9">
        <f t="shared" si="71"/>
        <v>-0.259943181818182</v>
      </c>
    </row>
    <row r="1529" spans="2:12">
      <c r="B1529" s="7" t="s">
        <v>1649</v>
      </c>
      <c r="C1529" s="7" t="s">
        <v>86</v>
      </c>
      <c r="D1529" s="8">
        <v>323.15</v>
      </c>
      <c r="E1529" s="8">
        <v>321.65</v>
      </c>
      <c r="F1529" s="8">
        <v>414.1</v>
      </c>
      <c r="G1529" s="8">
        <f>VLOOKUP(B1529,'[1]06-07-2020'!$B$3:G3151,6,0)</f>
        <v>411.95</v>
      </c>
      <c r="H1529" s="9">
        <f t="shared" si="70"/>
        <v>-0.00464180721027387</v>
      </c>
      <c r="I1529" s="9">
        <f t="shared" si="70"/>
        <v>0.287424218871444</v>
      </c>
      <c r="J1529" s="9">
        <f t="shared" si="69"/>
        <v>0.281448243849606</v>
      </c>
      <c r="K1529" s="9">
        <f t="shared" si="69"/>
        <v>0.280739934711643</v>
      </c>
      <c r="L1529" s="9">
        <f t="shared" si="71"/>
        <v>0.274794986848213</v>
      </c>
    </row>
    <row r="1530" spans="2:12">
      <c r="B1530" s="7" t="s">
        <v>1650</v>
      </c>
      <c r="C1530" s="7" t="s">
        <v>128</v>
      </c>
      <c r="D1530" s="8">
        <v>0.45</v>
      </c>
      <c r="E1530" s="8">
        <v>0.45</v>
      </c>
      <c r="F1530" s="8">
        <v>0.45</v>
      </c>
      <c r="G1530" s="8">
        <f>VLOOKUP(B1530,'[1]06-07-2020'!$B$3:G3152,6,0)</f>
        <v>0.8</v>
      </c>
      <c r="H1530" s="9">
        <f t="shared" si="70"/>
        <v>0</v>
      </c>
      <c r="I1530" s="9">
        <f t="shared" si="70"/>
        <v>0</v>
      </c>
      <c r="J1530" s="9">
        <f t="shared" si="69"/>
        <v>0</v>
      </c>
      <c r="K1530" s="9">
        <f t="shared" si="69"/>
        <v>0.777777777777778</v>
      </c>
      <c r="L1530" s="9">
        <f t="shared" si="71"/>
        <v>0.777777777777778</v>
      </c>
    </row>
    <row r="1531" spans="2:12">
      <c r="B1531" s="7" t="s">
        <v>1651</v>
      </c>
      <c r="C1531" s="7" t="s">
        <v>141</v>
      </c>
      <c r="D1531" s="8">
        <v>1.7</v>
      </c>
      <c r="E1531" s="8">
        <v>1.7</v>
      </c>
      <c r="F1531" s="8">
        <v>1.85</v>
      </c>
      <c r="G1531" s="8">
        <f>VLOOKUP(B1531,'[1]06-07-2020'!$B$3:G3153,6,0)</f>
        <v>2.85</v>
      </c>
      <c r="H1531" s="9">
        <f t="shared" si="70"/>
        <v>0</v>
      </c>
      <c r="I1531" s="9">
        <f t="shared" si="70"/>
        <v>0.0882352941176471</v>
      </c>
      <c r="J1531" s="9">
        <f t="shared" si="69"/>
        <v>0.0882352941176471</v>
      </c>
      <c r="K1531" s="9">
        <f t="shared" si="69"/>
        <v>0.676470588235294</v>
      </c>
      <c r="L1531" s="9">
        <f t="shared" si="71"/>
        <v>0.676470588235294</v>
      </c>
    </row>
    <row r="1532" spans="2:12">
      <c r="B1532" s="7" t="s">
        <v>1652</v>
      </c>
      <c r="C1532" s="7" t="s">
        <v>166</v>
      </c>
      <c r="D1532" s="8">
        <v>0.5</v>
      </c>
      <c r="E1532" s="8">
        <v>0.5</v>
      </c>
      <c r="F1532" s="8">
        <v>0.6</v>
      </c>
      <c r="G1532" s="8">
        <f>VLOOKUP(B1532,'[1]06-07-2020'!$B$3:G3154,6,0)</f>
        <v>1.15</v>
      </c>
      <c r="H1532" s="9">
        <f t="shared" si="70"/>
        <v>0</v>
      </c>
      <c r="I1532" s="9">
        <f t="shared" si="70"/>
        <v>0.2</v>
      </c>
      <c r="J1532" s="9">
        <f t="shared" si="69"/>
        <v>0.2</v>
      </c>
      <c r="K1532" s="9">
        <f t="shared" si="69"/>
        <v>1.3</v>
      </c>
      <c r="L1532" s="9">
        <f t="shared" si="71"/>
        <v>1.3</v>
      </c>
    </row>
    <row r="1533" spans="2:12">
      <c r="B1533" s="7" t="s">
        <v>1653</v>
      </c>
      <c r="C1533" s="7" t="s">
        <v>351</v>
      </c>
      <c r="D1533" s="8">
        <v>0.4</v>
      </c>
      <c r="E1533" s="8">
        <v>0.4</v>
      </c>
      <c r="F1533" s="8">
        <v>0.4</v>
      </c>
      <c r="G1533" s="8">
        <f>VLOOKUP(B1533,'[1]06-07-2020'!$B$3:G3155,6,0)</f>
        <v>0.95</v>
      </c>
      <c r="H1533" s="9">
        <f t="shared" si="70"/>
        <v>0</v>
      </c>
      <c r="I1533" s="9">
        <f t="shared" si="70"/>
        <v>0</v>
      </c>
      <c r="J1533" s="9">
        <f t="shared" si="69"/>
        <v>0</v>
      </c>
      <c r="K1533" s="9">
        <f t="shared" si="69"/>
        <v>1.375</v>
      </c>
      <c r="L1533" s="9">
        <f t="shared" si="71"/>
        <v>1.375</v>
      </c>
    </row>
    <row r="1534" spans="2:12">
      <c r="B1534" s="7" t="s">
        <v>1654</v>
      </c>
      <c r="C1534" s="7" t="s">
        <v>21</v>
      </c>
      <c r="D1534" s="8">
        <v>0.35</v>
      </c>
      <c r="E1534" s="8">
        <v>0.35</v>
      </c>
      <c r="F1534" s="8">
        <v>0.5</v>
      </c>
      <c r="G1534" s="8">
        <f>VLOOKUP(B1534,'[1]06-07-2020'!$B$3:G3156,6,0)</f>
        <v>0.85</v>
      </c>
      <c r="H1534" s="9">
        <f t="shared" si="70"/>
        <v>0</v>
      </c>
      <c r="I1534" s="9">
        <f t="shared" si="70"/>
        <v>0.428571428571429</v>
      </c>
      <c r="J1534" s="9">
        <f t="shared" si="69"/>
        <v>0.428571428571429</v>
      </c>
      <c r="K1534" s="9">
        <f t="shared" si="69"/>
        <v>1.42857142857143</v>
      </c>
      <c r="L1534" s="9">
        <f t="shared" si="71"/>
        <v>1.42857142857143</v>
      </c>
    </row>
    <row r="1535" spans="2:12">
      <c r="B1535" s="7" t="s">
        <v>1655</v>
      </c>
      <c r="C1535" s="7" t="s">
        <v>141</v>
      </c>
      <c r="D1535" s="8">
        <v>0.5</v>
      </c>
      <c r="E1535" s="8">
        <v>0.5</v>
      </c>
      <c r="F1535" s="8">
        <v>1</v>
      </c>
      <c r="G1535" s="8">
        <f>VLOOKUP(B1535,'[1]06-07-2020'!$B$3:G3157,6,0)</f>
        <v>1.85</v>
      </c>
      <c r="H1535" s="9">
        <f t="shared" si="70"/>
        <v>0</v>
      </c>
      <c r="I1535" s="9">
        <f t="shared" si="70"/>
        <v>1</v>
      </c>
      <c r="J1535" s="9">
        <f t="shared" si="69"/>
        <v>1</v>
      </c>
      <c r="K1535" s="9">
        <f t="shared" si="69"/>
        <v>2.7</v>
      </c>
      <c r="L1535" s="9">
        <f t="shared" si="71"/>
        <v>2.7</v>
      </c>
    </row>
    <row r="1536" spans="2:12">
      <c r="B1536" s="7" t="s">
        <v>1656</v>
      </c>
      <c r="C1536" s="7" t="s">
        <v>21</v>
      </c>
      <c r="D1536" s="8">
        <v>0.2</v>
      </c>
      <c r="E1536" s="8">
        <v>0.2</v>
      </c>
      <c r="F1536" s="8">
        <v>1.1</v>
      </c>
      <c r="G1536" s="8">
        <f>VLOOKUP(B1536,'[1]06-07-2020'!$B$3:G3158,6,0)</f>
        <v>1.8</v>
      </c>
      <c r="H1536" s="9">
        <f t="shared" si="70"/>
        <v>0</v>
      </c>
      <c r="I1536" s="9">
        <f t="shared" si="70"/>
        <v>4.5</v>
      </c>
      <c r="J1536" s="9">
        <f t="shared" si="69"/>
        <v>4.5</v>
      </c>
      <c r="K1536" s="9">
        <f t="shared" si="69"/>
        <v>8</v>
      </c>
      <c r="L1536" s="9">
        <f t="shared" si="71"/>
        <v>8</v>
      </c>
    </row>
    <row r="1537" spans="2:12">
      <c r="B1537" s="7" t="s">
        <v>1657</v>
      </c>
      <c r="C1537" s="7" t="s">
        <v>209</v>
      </c>
      <c r="D1537" s="8">
        <v>25.25</v>
      </c>
      <c r="E1537" s="8">
        <v>25.3</v>
      </c>
      <c r="F1537" s="8">
        <v>23.65</v>
      </c>
      <c r="G1537" s="8">
        <f>VLOOKUP(B1537,'[1]06-07-2020'!$B$3:G3159,6,0)</f>
        <v>32</v>
      </c>
      <c r="H1537" s="9">
        <f t="shared" si="70"/>
        <v>0.00198019801980201</v>
      </c>
      <c r="I1537" s="9">
        <f t="shared" si="70"/>
        <v>-0.0652173913043479</v>
      </c>
      <c r="J1537" s="9">
        <f t="shared" si="69"/>
        <v>-0.0633663366336634</v>
      </c>
      <c r="K1537" s="9">
        <f t="shared" si="69"/>
        <v>0.264822134387352</v>
      </c>
      <c r="L1537" s="9">
        <f t="shared" si="71"/>
        <v>0.267326732673267</v>
      </c>
    </row>
    <row r="1538" spans="2:12">
      <c r="B1538" s="7" t="s">
        <v>1658</v>
      </c>
      <c r="C1538" s="7" t="s">
        <v>81</v>
      </c>
      <c r="D1538" s="8">
        <v>155.9</v>
      </c>
      <c r="E1538" s="8">
        <v>156.7</v>
      </c>
      <c r="F1538" s="8">
        <v>190.15</v>
      </c>
      <c r="G1538" s="8">
        <f>VLOOKUP(B1538,'[1]06-07-2020'!$B$3:G3160,6,0)</f>
        <v>97.85</v>
      </c>
      <c r="H1538" s="9">
        <f t="shared" si="70"/>
        <v>0.00513149454778693</v>
      </c>
      <c r="I1538" s="9">
        <f t="shared" si="70"/>
        <v>0.213465220165922</v>
      </c>
      <c r="J1538" s="9">
        <f t="shared" si="69"/>
        <v>0.219692110327133</v>
      </c>
      <c r="K1538" s="9">
        <f t="shared" si="69"/>
        <v>-0.375558391831525</v>
      </c>
      <c r="L1538" s="9">
        <f t="shared" si="71"/>
        <v>-0.372354073123797</v>
      </c>
    </row>
    <row r="1539" spans="2:12">
      <c r="B1539" s="7" t="s">
        <v>1659</v>
      </c>
      <c r="C1539" s="7" t="s">
        <v>40</v>
      </c>
      <c r="D1539" s="8">
        <v>6.5</v>
      </c>
      <c r="E1539" s="8">
        <v>6.55</v>
      </c>
      <c r="F1539" s="8">
        <v>5.7</v>
      </c>
      <c r="G1539" s="8">
        <f>VLOOKUP(B1539,'[1]06-07-2020'!$B$3:G3161,6,0)</f>
        <v>5.5</v>
      </c>
      <c r="H1539" s="9">
        <f t="shared" si="70"/>
        <v>0.00769230769230766</v>
      </c>
      <c r="I1539" s="9">
        <f t="shared" si="70"/>
        <v>-0.129770992366412</v>
      </c>
      <c r="J1539" s="9">
        <f t="shared" si="69"/>
        <v>-0.123076923076923</v>
      </c>
      <c r="K1539" s="9">
        <f t="shared" si="69"/>
        <v>-0.16030534351145</v>
      </c>
      <c r="L1539" s="9">
        <f t="shared" si="71"/>
        <v>-0.153846153846154</v>
      </c>
    </row>
    <row r="1540" spans="2:12">
      <c r="B1540" s="7" t="s">
        <v>1660</v>
      </c>
      <c r="C1540" s="7" t="s">
        <v>126</v>
      </c>
      <c r="D1540" s="8">
        <v>130.5</v>
      </c>
      <c r="E1540" s="8">
        <v>132.9</v>
      </c>
      <c r="F1540" s="8">
        <v>160.55</v>
      </c>
      <c r="G1540" s="8">
        <f>VLOOKUP(B1540,'[1]06-07-2020'!$B$3:G3162,6,0)</f>
        <v>175.95</v>
      </c>
      <c r="H1540" s="9">
        <f t="shared" si="70"/>
        <v>0.0183908045977012</v>
      </c>
      <c r="I1540" s="9">
        <f t="shared" si="70"/>
        <v>0.208051166290444</v>
      </c>
      <c r="J1540" s="9">
        <f t="shared" si="69"/>
        <v>0.230268199233717</v>
      </c>
      <c r="K1540" s="9">
        <f t="shared" si="69"/>
        <v>0.32392776523702</v>
      </c>
      <c r="L1540" s="9">
        <f t="shared" si="71"/>
        <v>0.348275862068965</v>
      </c>
    </row>
    <row r="1541" spans="2:12">
      <c r="B1541" s="7" t="s">
        <v>1661</v>
      </c>
      <c r="C1541" s="7" t="s">
        <v>143</v>
      </c>
      <c r="D1541" s="8">
        <v>271.8</v>
      </c>
      <c r="E1541" s="8">
        <v>278.45</v>
      </c>
      <c r="F1541" s="8">
        <v>359.7</v>
      </c>
      <c r="G1541" s="8">
        <f>VLOOKUP(B1541,'[1]06-07-2020'!$B$3:G3163,6,0)</f>
        <v>362.9</v>
      </c>
      <c r="H1541" s="9">
        <f t="shared" si="70"/>
        <v>0.024466519499632</v>
      </c>
      <c r="I1541" s="9">
        <f t="shared" si="70"/>
        <v>0.291793858861555</v>
      </c>
      <c r="J1541" s="9">
        <f t="shared" si="69"/>
        <v>0.323399558498896</v>
      </c>
      <c r="K1541" s="9">
        <f t="shared" si="69"/>
        <v>0.30328604776441</v>
      </c>
      <c r="L1541" s="9">
        <f t="shared" si="71"/>
        <v>0.335172921265636</v>
      </c>
    </row>
    <row r="1542" spans="2:12">
      <c r="B1542" s="7" t="s">
        <v>1662</v>
      </c>
      <c r="C1542" s="7" t="s">
        <v>143</v>
      </c>
      <c r="D1542" s="8">
        <v>1323.8</v>
      </c>
      <c r="E1542" s="8">
        <v>1362.4</v>
      </c>
      <c r="F1542" s="8">
        <v>1501</v>
      </c>
      <c r="G1542" s="8">
        <f>VLOOKUP(B1542,'[1]06-07-2020'!$B$3:G3164,6,0)</f>
        <v>1678.15</v>
      </c>
      <c r="H1542" s="9">
        <f t="shared" si="70"/>
        <v>0.0291584831545552</v>
      </c>
      <c r="I1542" s="9">
        <f t="shared" si="70"/>
        <v>0.10173223722842</v>
      </c>
      <c r="J1542" s="9">
        <f t="shared" si="69"/>
        <v>0.133857078108476</v>
      </c>
      <c r="K1542" s="9">
        <f t="shared" si="69"/>
        <v>0.231760129183793</v>
      </c>
      <c r="L1542" s="9">
        <f t="shared" si="71"/>
        <v>0.267676386161052</v>
      </c>
    </row>
    <row r="1543" spans="2:12">
      <c r="B1543" s="7" t="s">
        <v>1663</v>
      </c>
      <c r="C1543" s="7" t="s">
        <v>143</v>
      </c>
      <c r="D1543" s="8">
        <v>23</v>
      </c>
      <c r="E1543" s="8">
        <v>24.05</v>
      </c>
      <c r="F1543" s="8">
        <v>50.4</v>
      </c>
      <c r="G1543" s="8">
        <f>VLOOKUP(B1543,'[1]06-07-2020'!$B$3:G3165,6,0)</f>
        <v>60.05</v>
      </c>
      <c r="H1543" s="9">
        <f t="shared" si="70"/>
        <v>0.0456521739130435</v>
      </c>
      <c r="I1543" s="9">
        <f t="shared" si="70"/>
        <v>1.0956340956341</v>
      </c>
      <c r="J1543" s="9">
        <f t="shared" si="69"/>
        <v>1.19130434782609</v>
      </c>
      <c r="K1543" s="9">
        <f t="shared" si="69"/>
        <v>1.4968814968815</v>
      </c>
      <c r="L1543" s="9">
        <f t="shared" si="71"/>
        <v>1.61086956521739</v>
      </c>
    </row>
    <row r="1544" spans="2:12">
      <c r="B1544" s="7" t="s">
        <v>1664</v>
      </c>
      <c r="C1544" s="7" t="s">
        <v>58</v>
      </c>
      <c r="D1544" s="8">
        <v>0.85</v>
      </c>
      <c r="E1544" s="8">
        <v>0.95</v>
      </c>
      <c r="F1544" s="8">
        <v>1.8</v>
      </c>
      <c r="G1544" s="8">
        <f>VLOOKUP(B1544,'[1]06-07-2020'!$B$3:G3166,6,0)</f>
        <v>3.75</v>
      </c>
      <c r="H1544" s="9">
        <f t="shared" si="70"/>
        <v>0.117647058823529</v>
      </c>
      <c r="I1544" s="9">
        <f t="shared" si="70"/>
        <v>0.894736842105263</v>
      </c>
      <c r="J1544" s="9">
        <f t="shared" ref="J1544:K1556" si="72">+(F1544-D1544)/D1544</f>
        <v>1.11764705882353</v>
      </c>
      <c r="K1544" s="9">
        <f t="shared" si="72"/>
        <v>2.94736842105263</v>
      </c>
      <c r="L1544" s="9">
        <f t="shared" si="71"/>
        <v>3.41176470588235</v>
      </c>
    </row>
    <row r="1545" spans="2:12">
      <c r="B1545" s="7" t="s">
        <v>1665</v>
      </c>
      <c r="C1545" s="7" t="s">
        <v>23</v>
      </c>
      <c r="D1545" s="8">
        <v>0.8</v>
      </c>
      <c r="E1545" s="8">
        <v>0.9</v>
      </c>
      <c r="F1545" s="8">
        <v>1.1</v>
      </c>
      <c r="G1545" s="8">
        <f>VLOOKUP(B1545,'[1]06-07-2020'!$B$3:G3167,6,0)</f>
        <v>1.5</v>
      </c>
      <c r="H1545" s="9">
        <f t="shared" ref="H1545:I1556" si="73">+(E1545-D1545)/D1545</f>
        <v>0.125</v>
      </c>
      <c r="I1545" s="9">
        <f t="shared" si="73"/>
        <v>0.222222222222222</v>
      </c>
      <c r="J1545" s="9">
        <f t="shared" si="72"/>
        <v>0.375</v>
      </c>
      <c r="K1545" s="9">
        <f t="shared" si="72"/>
        <v>0.666666666666667</v>
      </c>
      <c r="L1545" s="9">
        <f t="shared" ref="L1545:L1556" si="74">+(G1545-D1545)/D1545</f>
        <v>0.875</v>
      </c>
    </row>
    <row r="1546" spans="2:12">
      <c r="B1546" s="7" t="s">
        <v>1666</v>
      </c>
      <c r="C1546" s="7" t="s">
        <v>237</v>
      </c>
      <c r="D1546" s="8">
        <v>3.1</v>
      </c>
      <c r="E1546" s="8">
        <v>3.5</v>
      </c>
      <c r="F1546" s="8">
        <v>2.95</v>
      </c>
      <c r="G1546" s="8">
        <f>VLOOKUP(B1546,'[1]06-07-2020'!$B$3:G3168,6,0)</f>
        <v>5.35</v>
      </c>
      <c r="H1546" s="9">
        <f t="shared" si="73"/>
        <v>0.129032258064516</v>
      </c>
      <c r="I1546" s="9">
        <f t="shared" si="73"/>
        <v>-0.157142857142857</v>
      </c>
      <c r="J1546" s="9">
        <f t="shared" si="72"/>
        <v>-0.0483870967741935</v>
      </c>
      <c r="K1546" s="9">
        <f t="shared" si="72"/>
        <v>0.528571428571428</v>
      </c>
      <c r="L1546" s="9">
        <f t="shared" si="74"/>
        <v>0.725806451612903</v>
      </c>
    </row>
    <row r="1547" spans="2:12">
      <c r="B1547" s="7" t="s">
        <v>1667</v>
      </c>
      <c r="C1547" s="7" t="s">
        <v>54</v>
      </c>
      <c r="D1547" s="8">
        <v>0.35</v>
      </c>
      <c r="E1547" s="8">
        <v>0.4</v>
      </c>
      <c r="F1547" s="8">
        <v>0.4</v>
      </c>
      <c r="G1547" s="8">
        <f>VLOOKUP(B1547,'[1]06-07-2020'!$B$3:G3169,6,0)</f>
        <v>0.6</v>
      </c>
      <c r="H1547" s="9">
        <f t="shared" si="73"/>
        <v>0.142857142857143</v>
      </c>
      <c r="I1547" s="9">
        <f t="shared" si="73"/>
        <v>0</v>
      </c>
      <c r="J1547" s="9">
        <f t="shared" si="72"/>
        <v>0.142857142857143</v>
      </c>
      <c r="K1547" s="9">
        <f t="shared" si="72"/>
        <v>0.5</v>
      </c>
      <c r="L1547" s="9">
        <f t="shared" si="74"/>
        <v>0.714285714285714</v>
      </c>
    </row>
    <row r="1548" spans="2:12">
      <c r="B1548" s="7" t="s">
        <v>1668</v>
      </c>
      <c r="C1548" s="7" t="s">
        <v>97</v>
      </c>
      <c r="D1548" s="8">
        <v>74.35</v>
      </c>
      <c r="E1548" s="8">
        <v>88.05</v>
      </c>
      <c r="F1548" s="8">
        <v>130.5</v>
      </c>
      <c r="G1548" s="8">
        <f>VLOOKUP(B1548,'[1]06-07-2020'!$B$3:G3170,6,0)</f>
        <v>127.05</v>
      </c>
      <c r="H1548" s="9">
        <f t="shared" si="73"/>
        <v>0.184263618022865</v>
      </c>
      <c r="I1548" s="9">
        <f t="shared" si="73"/>
        <v>0.482112436115843</v>
      </c>
      <c r="J1548" s="9">
        <f t="shared" si="72"/>
        <v>0.755211835911231</v>
      </c>
      <c r="K1548" s="9">
        <f t="shared" si="72"/>
        <v>0.442930153321976</v>
      </c>
      <c r="L1548" s="9">
        <f t="shared" si="74"/>
        <v>0.708809683927371</v>
      </c>
    </row>
    <row r="1549" spans="2:12">
      <c r="B1549" s="7" t="s">
        <v>1669</v>
      </c>
      <c r="C1549" s="7" t="s">
        <v>166</v>
      </c>
      <c r="D1549" s="8">
        <v>892.15</v>
      </c>
      <c r="E1549" s="8">
        <v>1064.55</v>
      </c>
      <c r="F1549" s="8">
        <v>1151</v>
      </c>
      <c r="G1549" s="8">
        <f>VLOOKUP(B1549,'[1]06-07-2020'!$B$3:G3171,6,0)</f>
        <v>1265.05</v>
      </c>
      <c r="H1549" s="9">
        <f t="shared" si="73"/>
        <v>0.193241046909152</v>
      </c>
      <c r="I1549" s="9">
        <f t="shared" si="73"/>
        <v>0.0812080221689916</v>
      </c>
      <c r="J1549" s="9">
        <f t="shared" si="72"/>
        <v>0.290141792299501</v>
      </c>
      <c r="K1549" s="9">
        <f t="shared" si="72"/>
        <v>0.188342492132826</v>
      </c>
      <c r="L1549" s="9">
        <f t="shared" si="74"/>
        <v>0.417979039399204</v>
      </c>
    </row>
    <row r="1550" spans="2:12">
      <c r="B1550" s="7" t="s">
        <v>1670</v>
      </c>
      <c r="C1550" s="7" t="s">
        <v>74</v>
      </c>
      <c r="D1550" s="8">
        <v>4.9</v>
      </c>
      <c r="E1550" s="8">
        <v>6.25</v>
      </c>
      <c r="F1550" s="8">
        <v>5.75</v>
      </c>
      <c r="G1550" s="8">
        <f>VLOOKUP(B1550,'[1]06-07-2020'!$B$3:G3172,6,0)</f>
        <v>7.95</v>
      </c>
      <c r="H1550" s="9">
        <f t="shared" si="73"/>
        <v>0.275510204081633</v>
      </c>
      <c r="I1550" s="9">
        <f t="shared" si="73"/>
        <v>-0.08</v>
      </c>
      <c r="J1550" s="9">
        <f t="shared" si="72"/>
        <v>0.173469387755102</v>
      </c>
      <c r="K1550" s="9">
        <f t="shared" si="72"/>
        <v>0.272</v>
      </c>
      <c r="L1550" s="9">
        <f t="shared" si="74"/>
        <v>0.622448979591837</v>
      </c>
    </row>
    <row r="1551" spans="2:12">
      <c r="B1551" s="7" t="s">
        <v>1671</v>
      </c>
      <c r="C1551" s="7" t="s">
        <v>56</v>
      </c>
      <c r="D1551" s="8">
        <v>0.15</v>
      </c>
      <c r="E1551" s="8">
        <v>0.2</v>
      </c>
      <c r="F1551" s="8">
        <v>0.4</v>
      </c>
      <c r="G1551" s="8">
        <f>VLOOKUP(B1551,'[1]06-07-2020'!$B$3:G3173,6,0)</f>
        <v>1.35</v>
      </c>
      <c r="H1551" s="9">
        <f t="shared" si="73"/>
        <v>0.333333333333333</v>
      </c>
      <c r="I1551" s="9">
        <f t="shared" si="73"/>
        <v>1</v>
      </c>
      <c r="J1551" s="9">
        <f t="shared" si="72"/>
        <v>1.66666666666667</v>
      </c>
      <c r="K1551" s="9">
        <f t="shared" si="72"/>
        <v>5.75</v>
      </c>
      <c r="L1551" s="9">
        <f t="shared" si="74"/>
        <v>8</v>
      </c>
    </row>
    <row r="1552" spans="2:12">
      <c r="B1552" s="7" t="s">
        <v>1672</v>
      </c>
      <c r="C1552" s="7" t="s">
        <v>240</v>
      </c>
      <c r="D1552" s="8">
        <v>0.65</v>
      </c>
      <c r="E1552" s="8">
        <v>1.25</v>
      </c>
      <c r="F1552" s="8">
        <v>1.2</v>
      </c>
      <c r="G1552" s="8">
        <f>VLOOKUP(B1552,'[1]06-07-2020'!$B$3:G3174,6,0)</f>
        <v>1.8</v>
      </c>
      <c r="H1552" s="9">
        <f t="shared" si="73"/>
        <v>0.923076923076923</v>
      </c>
      <c r="I1552" s="9">
        <f t="shared" si="73"/>
        <v>-0.04</v>
      </c>
      <c r="J1552" s="9">
        <f t="shared" si="72"/>
        <v>0.846153846153846</v>
      </c>
      <c r="K1552" s="9">
        <f t="shared" si="72"/>
        <v>0.44</v>
      </c>
      <c r="L1552" s="9">
        <f t="shared" si="74"/>
        <v>1.76923076923077</v>
      </c>
    </row>
    <row r="1553" spans="2:12">
      <c r="B1553" s="7" t="s">
        <v>1673</v>
      </c>
      <c r="C1553" s="7" t="s">
        <v>58</v>
      </c>
      <c r="D1553" s="8">
        <v>1.95</v>
      </c>
      <c r="E1553" s="8">
        <v>3.8</v>
      </c>
      <c r="F1553" s="8">
        <v>3.2</v>
      </c>
      <c r="G1553" s="8">
        <f>VLOOKUP(B1553,'[1]06-07-2020'!$B$3:G3175,6,0)</f>
        <v>9.05</v>
      </c>
      <c r="H1553" s="9">
        <f t="shared" si="73"/>
        <v>0.948717948717949</v>
      </c>
      <c r="I1553" s="9">
        <f t="shared" si="73"/>
        <v>-0.157894736842105</v>
      </c>
      <c r="J1553" s="9">
        <f t="shared" si="72"/>
        <v>0.641025641025641</v>
      </c>
      <c r="K1553" s="9">
        <f t="shared" si="72"/>
        <v>1.38157894736842</v>
      </c>
      <c r="L1553" s="9">
        <f t="shared" si="74"/>
        <v>3.64102564102564</v>
      </c>
    </row>
    <row r="1554" spans="2:12">
      <c r="B1554" s="7" t="s">
        <v>1674</v>
      </c>
      <c r="C1554" s="7" t="s">
        <v>128</v>
      </c>
      <c r="D1554" s="8">
        <v>0.05</v>
      </c>
      <c r="E1554" s="8">
        <v>0.1</v>
      </c>
      <c r="F1554" s="8">
        <v>0.35</v>
      </c>
      <c r="G1554" s="8">
        <f>VLOOKUP(B1554,'[1]06-07-2020'!$B$3:G3176,6,0)</f>
        <v>0.75</v>
      </c>
      <c r="H1554" s="9">
        <f t="shared" si="73"/>
        <v>1</v>
      </c>
      <c r="I1554" s="9">
        <f t="shared" si="73"/>
        <v>2.5</v>
      </c>
      <c r="J1554" s="9">
        <f t="shared" si="72"/>
        <v>6</v>
      </c>
      <c r="K1554" s="9">
        <f t="shared" si="72"/>
        <v>6.5</v>
      </c>
      <c r="L1554" s="9">
        <f t="shared" si="74"/>
        <v>14</v>
      </c>
    </row>
    <row r="1555" spans="2:12">
      <c r="B1555" s="7" t="s">
        <v>1675</v>
      </c>
      <c r="C1555" s="7" t="s">
        <v>40</v>
      </c>
      <c r="D1555" s="8">
        <v>0.45</v>
      </c>
      <c r="E1555" s="8">
        <v>1.45</v>
      </c>
      <c r="F1555" s="8">
        <v>1.15</v>
      </c>
      <c r="G1555" s="8">
        <f>VLOOKUP(B1555,'[1]06-07-2020'!$B$3:G3177,6,0)</f>
        <v>1.5</v>
      </c>
      <c r="H1555" s="9">
        <f t="shared" si="73"/>
        <v>2.22222222222222</v>
      </c>
      <c r="I1555" s="9">
        <f t="shared" si="73"/>
        <v>-0.206896551724138</v>
      </c>
      <c r="J1555" s="9">
        <f t="shared" si="72"/>
        <v>1.55555555555556</v>
      </c>
      <c r="K1555" s="9">
        <f t="shared" si="72"/>
        <v>0.0344827586206897</v>
      </c>
      <c r="L1555" s="9">
        <f t="shared" si="74"/>
        <v>2.33333333333333</v>
      </c>
    </row>
    <row r="1556" spans="2:12">
      <c r="B1556" s="7" t="s">
        <v>1676</v>
      </c>
      <c r="C1556" s="7" t="s">
        <v>693</v>
      </c>
      <c r="D1556" s="8">
        <v>36.35</v>
      </c>
      <c r="E1556" s="8">
        <v>134.95</v>
      </c>
      <c r="F1556" s="8">
        <v>731.2</v>
      </c>
      <c r="G1556" s="8">
        <f>VLOOKUP(B1556,'[1]06-07-2020'!$B$3:G3178,6,0)</f>
        <v>1117.2</v>
      </c>
      <c r="H1556" s="9">
        <f t="shared" si="73"/>
        <v>2.71251719394773</v>
      </c>
      <c r="I1556" s="9">
        <f t="shared" si="73"/>
        <v>4.41830307521304</v>
      </c>
      <c r="J1556" s="9">
        <f t="shared" si="72"/>
        <v>19.1155433287483</v>
      </c>
      <c r="K1556" s="9">
        <f t="shared" si="72"/>
        <v>7.27862171174509</v>
      </c>
      <c r="L1556" s="9">
        <f t="shared" si="74"/>
        <v>29.7345254470426</v>
      </c>
    </row>
    <row r="1559" s="1" customFormat="1" spans="2:12">
      <c r="B1559" s="10" t="s">
        <v>1677</v>
      </c>
      <c r="C1559" s="10" t="s">
        <v>1678</v>
      </c>
      <c r="D1559" s="4">
        <v>12201.2</v>
      </c>
      <c r="E1559" s="4">
        <v>7801.05</v>
      </c>
      <c r="F1559" s="4">
        <v>10142.5</v>
      </c>
      <c r="G1559" s="4">
        <v>10763.65</v>
      </c>
      <c r="H1559" s="11">
        <f>+(E1559-D1559)/D1559</f>
        <v>-0.360632560731731</v>
      </c>
      <c r="I1559" s="11">
        <f>+(F1559-E1559)/E1559</f>
        <v>0.300145493234885</v>
      </c>
      <c r="J1559" s="11">
        <f>+(F1559-D1559)/D1559</f>
        <v>-0.168729305314231</v>
      </c>
      <c r="K1559" s="22">
        <f t="shared" ref="K1559" si="75">+(G1559-E1559)/E1559</f>
        <v>0.37976939001801</v>
      </c>
      <c r="L1559" s="22">
        <f t="shared" ref="L1559" si="76">+(G1559-D1559)/D1559</f>
        <v>-0.117820378323444</v>
      </c>
    </row>
    <row r="1560" s="1" customFormat="1" spans="2:12">
      <c r="B1560" s="12"/>
      <c r="C1560" s="12"/>
      <c r="D1560" s="13"/>
      <c r="E1560" s="13"/>
      <c r="F1560" s="13"/>
      <c r="G1560" s="13"/>
      <c r="H1560" s="14"/>
      <c r="I1560" s="14"/>
      <c r="J1560" s="14"/>
      <c r="K1560" s="23"/>
      <c r="L1560" s="23"/>
    </row>
    <row r="1561" spans="7:12">
      <c r="G1561" s="2" t="s">
        <v>0</v>
      </c>
      <c r="H1561" s="3"/>
      <c r="I1561" s="3"/>
      <c r="J1561" s="3"/>
      <c r="K1561" s="3"/>
      <c r="L1561" s="3"/>
    </row>
    <row r="1562" spans="7:12">
      <c r="G1562" s="2"/>
      <c r="H1562" s="3"/>
      <c r="I1562" s="3"/>
      <c r="J1562" s="3"/>
      <c r="K1562" s="3"/>
      <c r="L1562" s="3"/>
    </row>
    <row r="1563" ht="45" spans="7:12">
      <c r="G1563" s="15" t="s">
        <v>1679</v>
      </c>
      <c r="H1563" s="16" t="s">
        <v>3</v>
      </c>
      <c r="I1563" s="16" t="s">
        <v>4</v>
      </c>
      <c r="J1563" s="16" t="s">
        <v>5</v>
      </c>
      <c r="K1563" s="16" t="s">
        <v>6</v>
      </c>
      <c r="L1563" s="16" t="s">
        <v>7</v>
      </c>
    </row>
    <row r="1564" spans="7:12">
      <c r="G1564" s="7" t="s">
        <v>1680</v>
      </c>
      <c r="H1564" s="8">
        <f>COUNTIF(H3:H1556,"&gt;=80%")</f>
        <v>5</v>
      </c>
      <c r="I1564" s="8">
        <f>COUNTIF(I3:I1556,"&gt;=80%")</f>
        <v>216</v>
      </c>
      <c r="J1564" s="8">
        <f>COUNTIF(J3:J1556,"&gt;=80%")</f>
        <v>27</v>
      </c>
      <c r="K1564" s="8">
        <f>COUNTIF(K3:K1556,"&gt;=80%")</f>
        <v>443</v>
      </c>
      <c r="L1564" s="8">
        <f>COUNTIF(L3:L1556,"&gt;=80%")</f>
        <v>86</v>
      </c>
    </row>
    <row r="1565" spans="7:12">
      <c r="G1565" s="7" t="s">
        <v>1681</v>
      </c>
      <c r="H1565" s="8">
        <f>COUNTIFS(H$3:H$1556,"&gt;=60%",H$3:H$1556,"&lt;80%")</f>
        <v>0</v>
      </c>
      <c r="I1565" s="8">
        <f>COUNTIFS(I$3:I$1556,"&gt;=60%",I$3:I$1556,"&lt;80%")</f>
        <v>198</v>
      </c>
      <c r="J1565" s="8">
        <f>COUNTIFS(J$3:J$1556,"&gt;=60%",J$3:J$1556,"&lt;80%")</f>
        <v>11</v>
      </c>
      <c r="K1565" s="8">
        <f>COUNTIFS(K$3:K$1556,"&gt;=60%",K$3:K$1556,"&lt;80%")</f>
        <v>264</v>
      </c>
      <c r="L1565" s="8">
        <f>COUNTIFS(L$3:L$1556,"&gt;=60%",L$3:L$1556,"&lt;80%")</f>
        <v>35</v>
      </c>
    </row>
    <row r="1566" spans="7:12">
      <c r="G1566" s="7" t="s">
        <v>1682</v>
      </c>
      <c r="H1566" s="8">
        <f>COUNTIFS(H$3:H$1556,"&gt;=40%",H$3:H$1556,"&lt;60%")</f>
        <v>0</v>
      </c>
      <c r="I1566" s="8">
        <f>COUNTIFS(I$3:I$1556,"&gt;=40%",I$3:I$1556,"&lt;60%")</f>
        <v>359</v>
      </c>
      <c r="J1566" s="8">
        <f>COUNTIFS(J$3:J$1556,"&gt;=40%",J$3:J$1556,"&lt;60%")</f>
        <v>33</v>
      </c>
      <c r="K1566" s="8">
        <f>COUNTIFS(K$3:K$1556,"&gt;=40%",K$3:K$1556,"&lt;60%")</f>
        <v>331</v>
      </c>
      <c r="L1566" s="8">
        <f>COUNTIFS(L$3:L$1556,"&gt;=40%",L$3:L$1556,"&lt;60%")</f>
        <v>57</v>
      </c>
    </row>
    <row r="1567" spans="7:12">
      <c r="G1567" s="7" t="s">
        <v>1683</v>
      </c>
      <c r="H1567" s="8">
        <f>COUNTIFS(H$3:H$1556,"&gt;=20%",H$3:H$1556,"&lt;40%")</f>
        <v>2</v>
      </c>
      <c r="I1567" s="8">
        <f>COUNTIFS(I$3:I$1556,"&gt;=20%",I$3:I$1556,"&lt;40%")</f>
        <v>439</v>
      </c>
      <c r="J1567" s="8">
        <f>COUNTIFS(J$3:J$1556,"&gt;=20%",J$3:J$1556,"&lt;40%")</f>
        <v>62</v>
      </c>
      <c r="K1567" s="8">
        <f>COUNTIFS(K$3:K$1556,"&gt;=20%",K$3:K$1556,"&lt;40%")</f>
        <v>302</v>
      </c>
      <c r="L1567" s="8">
        <f>COUNTIFS(L$3:L$1556,"&gt;=20%",L$3:L$1556,"&lt;40%")</f>
        <v>98</v>
      </c>
    </row>
    <row r="1568" spans="7:12">
      <c r="G1568" s="7" t="s">
        <v>1684</v>
      </c>
      <c r="H1568" s="8">
        <f>COUNTIFS(H$3:H$1556,"&gt;=0%",H$3:H$1556,"&lt;20%")</f>
        <v>20</v>
      </c>
      <c r="I1568" s="8">
        <f>COUNTIFS(I$3:I$1556,"&gt;=0%",I$3:I$1556,"&lt;20%")</f>
        <v>256</v>
      </c>
      <c r="J1568" s="8">
        <f>COUNTIFS(J$3:J$1556,"&gt;=0%",J$3:J$1556,"&lt;20%")</f>
        <v>160</v>
      </c>
      <c r="K1568" s="8">
        <f>COUNTIFS(K$3:K$1556,"&gt;=0%",K$3:K$1556,"&lt;20%")</f>
        <v>163</v>
      </c>
      <c r="L1568" s="8">
        <f>COUNTIFS(L$3:L$1556,"&gt;=0%",L$3:L$1556,"&lt;20%")</f>
        <v>233</v>
      </c>
    </row>
    <row r="1569" spans="7:12">
      <c r="G1569" s="7" t="s">
        <v>1685</v>
      </c>
      <c r="H1569" s="8">
        <f>COUNTIFS(H$3:H$1556,"&lt;0%",H$3:H$1556,"&gt;=-20%")</f>
        <v>93</v>
      </c>
      <c r="I1569" s="8">
        <f>COUNTIFS(I$3:I$1556,"&lt;0%",I$3:I$1556,"&gt;=-20%")</f>
        <v>70</v>
      </c>
      <c r="J1569" s="8">
        <f>COUNTIFS(J$3:J$1556,"&lt;0%",J$3:J$1556,"&gt;=-20%")</f>
        <v>522</v>
      </c>
      <c r="K1569" s="8">
        <f>COUNTIFS(K$3:K$1556,"&lt;0%",K$3:K$1556,"&gt;=-20%")</f>
        <v>34</v>
      </c>
      <c r="L1569" s="8">
        <f>COUNTIFS(L$3:L$1556,"&lt;0%",L$3:L$1556,"&gt;=-20%")</f>
        <v>523</v>
      </c>
    </row>
    <row r="1570" spans="7:12">
      <c r="G1570" s="24" t="s">
        <v>1686</v>
      </c>
      <c r="H1570" s="8">
        <f>COUNTIFS(H$3:H$1556,"&lt;-20%",H$3:H$1556,"&gt;=-40%")</f>
        <v>527</v>
      </c>
      <c r="I1570" s="8">
        <f>COUNTIFS(I$3:I$1556,"&lt;-20%",I$3:I$1556,"&gt;=-40%")</f>
        <v>9</v>
      </c>
      <c r="J1570" s="8">
        <f>COUNTIFS(J$3:J$1556,"&lt;-20%",J$3:J$1556,"&gt;=-40%")</f>
        <v>558</v>
      </c>
      <c r="K1570" s="8">
        <f>COUNTIFS(K$3:K$1556,"&lt;-20%",K$3:K$1556,"&gt;=-40%")</f>
        <v>7</v>
      </c>
      <c r="L1570" s="8">
        <f>COUNTIFS(L$3:L$1556,"&lt;-20%",L$3:L$1556,"&gt;=-40%")</f>
        <v>412</v>
      </c>
    </row>
    <row r="1571" spans="7:12">
      <c r="G1571" s="25" t="s">
        <v>1687</v>
      </c>
      <c r="H1571" s="8">
        <f>COUNTIFS(H$3:H$1556,"&lt;-40%",H$3:H$1556,"&gt;=-60%")</f>
        <v>826</v>
      </c>
      <c r="I1571" s="8">
        <f>COUNTIFS(I$3:I$1556,"&lt;-40%",I$3:I$1556,"&gt;=-60%")</f>
        <v>2</v>
      </c>
      <c r="J1571" s="8">
        <f>COUNTIFS(J$3:J$1556,"&lt;-40%",J$3:J$1556,"&gt;=-60%")</f>
        <v>155</v>
      </c>
      <c r="K1571" s="8">
        <f>COUNTIFS(K$3:K$1556,"&lt;-40%",K$3:K$1556,"&gt;=-60%")</f>
        <v>2</v>
      </c>
      <c r="L1571" s="8">
        <f>COUNTIFS(L$3:L$1556,"&lt;-40%",L$3:L$1556,"&gt;=-60%")</f>
        <v>93</v>
      </c>
    </row>
    <row r="1572" spans="7:12">
      <c r="G1572" s="25" t="s">
        <v>1688</v>
      </c>
      <c r="H1572" s="8">
        <f>COUNTIFS(H$3:H$1556,"&lt;-60%",H$3:H$1556,"&gt;=-80%")</f>
        <v>76</v>
      </c>
      <c r="I1572" s="8">
        <f>COUNTIFS(I$3:I$1556,"&lt;-60%",I$3:I$1556,"&gt;=-80%")</f>
        <v>0</v>
      </c>
      <c r="J1572" s="8">
        <f>COUNTIFS(J$3:J$1556,"&lt;-60%",J$3:J$1556,"&gt;=-80%")</f>
        <v>21</v>
      </c>
      <c r="K1572" s="8">
        <f>COUNTIFS(K$3:K$1556,"&lt;-60%",K$3:K$1556,"&gt;=-80%")</f>
        <v>1</v>
      </c>
      <c r="L1572" s="8">
        <f>COUNTIFS(L$3:L$1556,"&lt;-60%",L$3:L$1556,"&gt;=-80%")</f>
        <v>10</v>
      </c>
    </row>
    <row r="1573" spans="7:12">
      <c r="G1573" s="7" t="s">
        <v>1689</v>
      </c>
      <c r="H1573" s="8">
        <f>COUNTIF(H12:H1567,"&lt;=-80%")</f>
        <v>0</v>
      </c>
      <c r="I1573" s="8">
        <f>COUNTIF(I12:I1567,"&lt;=-80%")</f>
        <v>0</v>
      </c>
      <c r="J1573" s="8">
        <f>COUNTIF(J12:J1567,"&lt;=-80%")</f>
        <v>0</v>
      </c>
      <c r="K1573" s="8">
        <f>COUNTIF(K12:K1567,"&lt;=-80%")</f>
        <v>0</v>
      </c>
      <c r="L1573" s="8">
        <f>COUNTIF(L12:L1567,"&lt;=-80%")</f>
        <v>0</v>
      </c>
    </row>
    <row r="1574" spans="7:12">
      <c r="G1574" s="18"/>
      <c r="H1574" s="19">
        <f>SUM(H1564:H1573)</f>
        <v>1549</v>
      </c>
      <c r="I1574" s="19">
        <f>SUM(I1564:I1573)</f>
        <v>1549</v>
      </c>
      <c r="J1574" s="19">
        <f>SUM(J1564:J1573)</f>
        <v>1549</v>
      </c>
      <c r="K1574" s="19">
        <f>SUM(K1564:K1573)</f>
        <v>1547</v>
      </c>
      <c r="L1574" s="19">
        <f>SUM(L1564:L1573)</f>
        <v>1547</v>
      </c>
    </row>
    <row r="1575" spans="7:12">
      <c r="G1575" s="18"/>
      <c r="H1575" s="19"/>
      <c r="I1575" s="19"/>
      <c r="J1575" s="19"/>
      <c r="K1575" s="19"/>
      <c r="L1575" s="19"/>
    </row>
    <row r="1576" spans="7:12">
      <c r="G1576" s="2" t="s">
        <v>0</v>
      </c>
      <c r="H1576" s="3"/>
      <c r="I1576" s="3"/>
      <c r="J1576" s="3"/>
      <c r="K1576" s="3"/>
      <c r="L1576" s="3"/>
    </row>
    <row r="1577" spans="7:12">
      <c r="G1577" s="18"/>
      <c r="H1577" s="18"/>
      <c r="I1577" s="18"/>
      <c r="J1577" s="18"/>
      <c r="K1577" s="18"/>
      <c r="L1577" s="18"/>
    </row>
    <row r="1578" spans="7:12">
      <c r="G1578" s="20" t="s">
        <v>1677</v>
      </c>
      <c r="H1578" s="21">
        <v>-0.360632560731731</v>
      </c>
      <c r="I1578" s="21">
        <v>0.300145493234885</v>
      </c>
      <c r="J1578" s="21">
        <v>-0.168729305314231</v>
      </c>
      <c r="K1578" s="21">
        <v>0.37976939001801</v>
      </c>
      <c r="L1578" s="21">
        <v>-0.117820378323444</v>
      </c>
    </row>
  </sheetData>
  <autoFilter ref="B2:L1556">
    <extLst/>
  </autoFilter>
  <mergeCells count="9">
    <mergeCell ref="C1:H1"/>
    <mergeCell ref="I1:N1"/>
    <mergeCell ref="F14:K14"/>
    <mergeCell ref="D126:I126"/>
    <mergeCell ref="H367:M367"/>
    <mergeCell ref="E610:J610"/>
    <mergeCell ref="F851:K851"/>
    <mergeCell ref="G1561:L1561"/>
    <mergeCell ref="G1576:L1576"/>
  </mergeCells>
  <conditionalFormatting sqref="H1564:H1573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{e8c4707d-3ba6-4da4-b3c7-7e09501a1e43}</x14:id>
        </ext>
      </extLst>
    </cfRule>
  </conditionalFormatting>
  <conditionalFormatting sqref="I1564:I157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{2e530515-20d2-4505-ae51-e21d2ed8df30}</x14:id>
        </ext>
      </extLst>
    </cfRule>
  </conditionalFormatting>
  <conditionalFormatting sqref="J1564:J157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{27e0bbec-3ec2-45b2-91af-a3ab1815f7ed}</x14:id>
        </ext>
      </extLst>
    </cfRule>
  </conditionalFormatting>
  <conditionalFormatting sqref="K1564:K1573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{7a2a9060-e66f-467f-b827-3f910cf425e0}</x14:id>
        </ext>
      </extLst>
    </cfRule>
  </conditionalFormatting>
  <conditionalFormatting sqref="L1564:L157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{74cef153-cf2e-4416-801a-234e710ff613}</x14:id>
        </ext>
      </extLst>
    </cfRule>
  </conditionalFormatting>
  <conditionalFormatting sqref="H3:H13 H15:H125 H127:H366 H368:H609 H611:H850 H852:H155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13 I15:I125 I127:I366 I368:I609 I611:I850 I852:I155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L13 L14 J15:L366 J368:L609 K610:L610 J611:L850 L851 J852:L155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576" r:id="rId1" display="www.nooreshtech.co.in"/>
    <hyperlink ref="G1561" r:id="rId1" display="www.nooreshtech.co.in"/>
    <hyperlink ref="C1" r:id="rId1" display="www.nooreshtech.co.in"/>
    <hyperlink ref="I1" r:id="rId1" display="www.nooreshtech.co.in"/>
    <hyperlink ref="F14" r:id="rId1" display="www.nooreshtech.co.in"/>
    <hyperlink ref="D126" r:id="rId1" display="www.nooreshtech.co.in"/>
    <hyperlink ref="H367" r:id="rId1" display="www.nooreshtech.co.in"/>
    <hyperlink ref="E610" r:id="rId1" display="www.nooreshtech.co.in"/>
    <hyperlink ref="F851" r:id="rId1" display="www.nooreshtech.co.in"/>
  </hyperlinks>
  <pageMargins left="0.7" right="0.7" top="0.75" bottom="0.75" header="0.3" footer="0.3"/>
  <pageSetup paperSize="1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c4707d-3ba6-4da4-b3c7-7e09501a1e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H1564:H1573</xm:sqref>
        </x14:conditionalFormatting>
        <x14:conditionalFormatting xmlns:xm="http://schemas.microsoft.com/office/excel/2006/main">
          <x14:cfRule type="dataBar" id="{2e530515-20d2-4505-ae51-e21d2ed8df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I1564:I1573</xm:sqref>
        </x14:conditionalFormatting>
        <x14:conditionalFormatting xmlns:xm="http://schemas.microsoft.com/office/excel/2006/main">
          <x14:cfRule type="dataBar" id="{27e0bbec-3ec2-45b2-91af-a3ab1815f7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J1564:J1573</xm:sqref>
        </x14:conditionalFormatting>
        <x14:conditionalFormatting xmlns:xm="http://schemas.microsoft.com/office/excel/2006/main">
          <x14:cfRule type="dataBar" id="{7a2a9060-e66f-467f-b827-3f910cf425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K1564:K1573</xm:sqref>
        </x14:conditionalFormatting>
        <x14:conditionalFormatting xmlns:xm="http://schemas.microsoft.com/office/excel/2006/main">
          <x14:cfRule type="dataBar" id="{74cef153-cf2e-4416-801a-234e710ff6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L1564:L1573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Combined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 dd</dc:creator>
  <cp:lastModifiedBy>Nooresh Merani</cp:lastModifiedBy>
  <dcterms:created xsi:type="dcterms:W3CDTF">2020-07-06T13:29:00Z</dcterms:created>
  <dcterms:modified xsi:type="dcterms:W3CDTF">2020-07-06T14:43:11Z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