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oresh main\Documents\"/>
    </mc:Choice>
  </mc:AlternateContent>
  <bookViews>
    <workbookView xWindow="0" yWindow="0" windowWidth="23040" windowHeight="8808" activeTab="2"/>
  </bookViews>
  <sheets>
    <sheet name="Apr'15 - Mar'18" sheetId="8" r:id="rId1"/>
    <sheet name="Apr'16 - Mar'18" sheetId="6" r:id="rId2"/>
    <sheet name="Apr'17 - Mar'18" sheetId="5" r:id="rId3"/>
    <sheet name="Jan'18 - Mar'18" sheetId="9" r:id="rId4"/>
  </sheets>
  <definedNames>
    <definedName name="_xlnm._FilterDatabase" localSheetId="0" hidden="1">'Apr''15 - Mar''18'!$B$3:$F$140</definedName>
    <definedName name="_xlnm._FilterDatabase" localSheetId="1" hidden="1">'Apr''16 - Mar''18'!$B$3:$F$140</definedName>
    <definedName name="_xlnm._FilterDatabase" localSheetId="2" hidden="1">'Apr''17 - Mar''18'!$C$3:$F$140</definedName>
    <definedName name="_xlnm._FilterDatabase" localSheetId="3" hidden="1">'Jan''18 - Mar''18'!$B$3:$F$140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9" l="1"/>
  <c r="L5" i="9"/>
  <c r="M4" i="5"/>
  <c r="L4" i="5"/>
  <c r="M5" i="6"/>
  <c r="L5" i="6"/>
  <c r="M5" i="8"/>
  <c r="L5" i="8"/>
  <c r="G29" i="8"/>
  <c r="G141" i="9"/>
  <c r="M11" i="9" s="1"/>
  <c r="N11" i="9" s="1"/>
  <c r="G113" i="9"/>
  <c r="M10" i="9" s="1"/>
  <c r="N10" i="9" s="1"/>
  <c r="G85" i="9"/>
  <c r="M9" i="9" s="1"/>
  <c r="N9" i="9" s="1"/>
  <c r="G57" i="9"/>
  <c r="M8" i="9" s="1"/>
  <c r="N8" i="9" s="1"/>
  <c r="G141" i="8" l="1"/>
  <c r="M11" i="8" s="1"/>
  <c r="N11" i="8" s="1"/>
  <c r="G113" i="8"/>
  <c r="M10" i="8" s="1"/>
  <c r="N10" i="8" s="1"/>
  <c r="G85" i="6"/>
  <c r="M9" i="6" s="1"/>
  <c r="N9" i="6" s="1"/>
  <c r="G141" i="6"/>
  <c r="M11" i="6" s="1"/>
  <c r="N11" i="6" s="1"/>
  <c r="G29" i="6"/>
  <c r="M7" i="6" s="1"/>
  <c r="N7" i="6" s="1"/>
  <c r="G57" i="6"/>
  <c r="M8" i="6" s="1"/>
  <c r="N8" i="6" s="1"/>
  <c r="G113" i="6"/>
  <c r="M10" i="6" s="1"/>
  <c r="N10" i="6" s="1"/>
  <c r="G141" i="5"/>
  <c r="M10" i="5" s="1"/>
  <c r="N10" i="5" s="1"/>
  <c r="G113" i="5"/>
  <c r="M9" i="5" s="1"/>
  <c r="N9" i="5" s="1"/>
  <c r="G85" i="5"/>
  <c r="M8" i="5" s="1"/>
  <c r="N8" i="5" s="1"/>
  <c r="G57" i="5"/>
  <c r="M7" i="5" s="1"/>
  <c r="N7" i="5" s="1"/>
  <c r="G29" i="5"/>
  <c r="M6" i="5" s="1"/>
  <c r="N6" i="5" s="1"/>
  <c r="G85" i="8" l="1"/>
  <c r="M9" i="8" s="1"/>
  <c r="N9" i="8" s="1"/>
  <c r="M12" i="6"/>
  <c r="M11" i="5"/>
  <c r="G57" i="8" l="1"/>
  <c r="M8" i="8" s="1"/>
  <c r="N8" i="8" s="1"/>
  <c r="M7" i="8"/>
  <c r="N7" i="8" s="1"/>
  <c r="G29" i="9"/>
  <c r="M7" i="9" s="1"/>
  <c r="N7" i="9" s="1"/>
  <c r="M12" i="9" s="1"/>
  <c r="M12" i="8" l="1"/>
</calcChain>
</file>

<file path=xl/sharedStrings.xml><?xml version="1.0" encoding="utf-8"?>
<sst xmlns="http://schemas.openxmlformats.org/spreadsheetml/2006/main" count="685" uniqueCount="440">
  <si>
    <t>S No.</t>
  </si>
  <si>
    <t>Symbol</t>
  </si>
  <si>
    <t>Adjusted Buy Price</t>
  </si>
  <si>
    <t>Buy Qty</t>
  </si>
  <si>
    <t>Adjusted Sell Price</t>
  </si>
  <si>
    <t>Sell Amount</t>
  </si>
  <si>
    <t>% Change</t>
  </si>
  <si>
    <t>Portfolio</t>
  </si>
  <si>
    <t>Initial Equity</t>
  </si>
  <si>
    <t>End Equity</t>
  </si>
  <si>
    <t>%  Returns</t>
  </si>
  <si>
    <t>Random Portfolio 1</t>
  </si>
  <si>
    <t>Random Portfolio 2</t>
  </si>
  <si>
    <t>Random Portfolio 3</t>
  </si>
  <si>
    <t>Random Portfolio 4</t>
  </si>
  <si>
    <t>Random Portfolio 5</t>
  </si>
  <si>
    <t>Average Returns (%)</t>
  </si>
  <si>
    <t>LUPIN</t>
  </si>
  <si>
    <t>IZMO</t>
  </si>
  <si>
    <t>SAKSOFT</t>
  </si>
  <si>
    <t>CYIENT</t>
  </si>
  <si>
    <t>MRF</t>
  </si>
  <si>
    <t>ARCOTECH</t>
  </si>
  <si>
    <t>HEG</t>
  </si>
  <si>
    <t>KRBL</t>
  </si>
  <si>
    <t>JKTYRE</t>
  </si>
  <si>
    <t>GRANULES</t>
  </si>
  <si>
    <t>DPL</t>
  </si>
  <si>
    <t>XPROINDIA</t>
  </si>
  <si>
    <t>RAINBOWPAP</t>
  </si>
  <si>
    <t>ONELIFECAP</t>
  </si>
  <si>
    <t>ASHOKA</t>
  </si>
  <si>
    <t>REPRO</t>
  </si>
  <si>
    <t>MOTOGENFIN</t>
  </si>
  <si>
    <t>GRASIM</t>
  </si>
  <si>
    <t>KEI</t>
  </si>
  <si>
    <t>ALMONDZ</t>
  </si>
  <si>
    <t>ATFL</t>
  </si>
  <si>
    <t>CCL</t>
  </si>
  <si>
    <t>INDLMETER</t>
  </si>
  <si>
    <t>ZENTEC</t>
  </si>
  <si>
    <t>FIEMIND</t>
  </si>
  <si>
    <t>PIIND</t>
  </si>
  <si>
    <t>CASTROLIND</t>
  </si>
  <si>
    <t>IFCI</t>
  </si>
  <si>
    <t>SINTEX</t>
  </si>
  <si>
    <t>HINDUJAVEN</t>
  </si>
  <si>
    <t>BHEL</t>
  </si>
  <si>
    <t>MUKANDENGG</t>
  </si>
  <si>
    <t>PAISALO</t>
  </si>
  <si>
    <t>TNPL</t>
  </si>
  <si>
    <t>JKLAKSHMI</t>
  </si>
  <si>
    <t>MANINFRA</t>
  </si>
  <si>
    <t>GSS</t>
  </si>
  <si>
    <t>SANDESH</t>
  </si>
  <si>
    <t>GULPOLY</t>
  </si>
  <si>
    <t>ICRA</t>
  </si>
  <si>
    <t>CANBK</t>
  </si>
  <si>
    <t>TTKPRESTIG</t>
  </si>
  <si>
    <t>MANAKSTEEL</t>
  </si>
  <si>
    <t>ROLTA</t>
  </si>
  <si>
    <t>ARCHIDPLY</t>
  </si>
  <si>
    <t>MENONBE</t>
  </si>
  <si>
    <t>COLPAL</t>
  </si>
  <si>
    <t>GHCL</t>
  </si>
  <si>
    <t>GAYAPROJ</t>
  </si>
  <si>
    <t>JMFINANCIL</t>
  </si>
  <si>
    <t>JBCHEPHARM</t>
  </si>
  <si>
    <t>JINDALPOLY</t>
  </si>
  <si>
    <t>PETRONENGG</t>
  </si>
  <si>
    <t>CASTEXTECH</t>
  </si>
  <si>
    <t>TATACOMM</t>
  </si>
  <si>
    <t>BIRLAMONEY</t>
  </si>
  <si>
    <t>HEXAWARE</t>
  </si>
  <si>
    <t>RESPONIND</t>
  </si>
  <si>
    <t>PEL</t>
  </si>
  <si>
    <t>DQE</t>
  </si>
  <si>
    <t>SARLAPOLY</t>
  </si>
  <si>
    <t>NELCAST</t>
  </si>
  <si>
    <t>AARVEEDEN</t>
  </si>
  <si>
    <t>CHAMBLFERT</t>
  </si>
  <si>
    <t>TEXRAIL</t>
  </si>
  <si>
    <t>STERTOOLS</t>
  </si>
  <si>
    <t>DLINKINDIA</t>
  </si>
  <si>
    <t>SRTRANSFIN</t>
  </si>
  <si>
    <t>SOMANYCERA</t>
  </si>
  <si>
    <t>STEL</t>
  </si>
  <si>
    <t>FEDDERELEC</t>
  </si>
  <si>
    <t>BAJAJHLDNG</t>
  </si>
  <si>
    <t>SKFINDIA</t>
  </si>
  <si>
    <t>ADVANIHOTR</t>
  </si>
  <si>
    <t>DEEPIND</t>
  </si>
  <si>
    <t>GLOBALVECT</t>
  </si>
  <si>
    <t>JAMNAAUTO</t>
  </si>
  <si>
    <t>PGHH</t>
  </si>
  <si>
    <t>MOLDTKPAC</t>
  </si>
  <si>
    <t>OFSS</t>
  </si>
  <si>
    <t>MANAKSIA</t>
  </si>
  <si>
    <t>CHOLAFIN</t>
  </si>
  <si>
    <t>SRIPIPES</t>
  </si>
  <si>
    <t>STRTECH</t>
  </si>
  <si>
    <t>BAJAJHIND</t>
  </si>
  <si>
    <t>GENESYS</t>
  </si>
  <si>
    <t>HITECHGEAR</t>
  </si>
  <si>
    <t>TORNTPOWER</t>
  </si>
  <si>
    <t>AUTOIND</t>
  </si>
  <si>
    <t>HCLTECH</t>
  </si>
  <si>
    <t>AUTOLITIND</t>
  </si>
  <si>
    <t>INDOTHAI</t>
  </si>
  <si>
    <t>BPCL</t>
  </si>
  <si>
    <t>WSI</t>
  </si>
  <si>
    <t>ALPA</t>
  </si>
  <si>
    <t>TCS</t>
  </si>
  <si>
    <t>GRINDWELL</t>
  </si>
  <si>
    <t>APLAPOLLO</t>
  </si>
  <si>
    <t>PRAJIND</t>
  </si>
  <si>
    <t>EIHAHOTELS</t>
  </si>
  <si>
    <t>VICEROY</t>
  </si>
  <si>
    <t>HINDOILEXP</t>
  </si>
  <si>
    <t>IL&amp;FSTRANS</t>
  </si>
  <si>
    <t>INDIANCARD</t>
  </si>
  <si>
    <t>SUDARSCHEM</t>
  </si>
  <si>
    <t>KEC</t>
  </si>
  <si>
    <t>PRISMCEM</t>
  </si>
  <si>
    <t>CUB</t>
  </si>
  <si>
    <t>GABRIEL</t>
  </si>
  <si>
    <t>ELAND</t>
  </si>
  <si>
    <t>SQSBFSI</t>
  </si>
  <si>
    <t>BIRLACORPN</t>
  </si>
  <si>
    <t>GMDCLTD</t>
  </si>
  <si>
    <t>BAJFINANCE</t>
  </si>
  <si>
    <t>ZICOM</t>
  </si>
  <si>
    <t>HTMEDIA</t>
  </si>
  <si>
    <t>SICAL</t>
  </si>
  <si>
    <t>ACCELYA</t>
  </si>
  <si>
    <t>FCL</t>
  </si>
  <si>
    <t>POCHIRAJU</t>
  </si>
  <si>
    <t>FSL</t>
  </si>
  <si>
    <t>ASIANTILES</t>
  </si>
  <si>
    <t>BYKE</t>
  </si>
  <si>
    <t>PRECAM</t>
  </si>
  <si>
    <t>SPECIALITY</t>
  </si>
  <si>
    <t>RATNAMANI</t>
  </si>
  <si>
    <t>VIJAYABANK</t>
  </si>
  <si>
    <t>LAKSHVILAS</t>
  </si>
  <si>
    <t>KOHINOOR</t>
  </si>
  <si>
    <t>RADICO</t>
  </si>
  <si>
    <t>ALANKIT</t>
  </si>
  <si>
    <t>OILCOUNTUB</t>
  </si>
  <si>
    <t>MMFL</t>
  </si>
  <si>
    <t>GICHSGFIN</t>
  </si>
  <si>
    <t>VENUSREM</t>
  </si>
  <si>
    <t>PIDILITIND</t>
  </si>
  <si>
    <t>KILITCH</t>
  </si>
  <si>
    <t>DBCORP</t>
  </si>
  <si>
    <t>UGARSUGAR</t>
  </si>
  <si>
    <t>ESSARSHPNG</t>
  </si>
  <si>
    <t>DICIND</t>
  </si>
  <si>
    <t>BALAMINES</t>
  </si>
  <si>
    <t>OCL</t>
  </si>
  <si>
    <t>GMRINFRA</t>
  </si>
  <si>
    <t>VGUARD</t>
  </si>
  <si>
    <t>CARERATING</t>
  </si>
  <si>
    <t>PUNJLLOYD</t>
  </si>
  <si>
    <t>DEN</t>
  </si>
  <si>
    <t>KANANIIND</t>
  </si>
  <si>
    <t>VESUVIUS</t>
  </si>
  <si>
    <t>WELINV</t>
  </si>
  <si>
    <t>TRITURBINE</t>
  </si>
  <si>
    <t>RIIL</t>
  </si>
  <si>
    <t>RKFORGE</t>
  </si>
  <si>
    <t>ANANTRAJ</t>
  </si>
  <si>
    <t>ALLCARGO</t>
  </si>
  <si>
    <t>ORIENTABRA</t>
  </si>
  <si>
    <t>SIGNET</t>
  </si>
  <si>
    <t>AJANTPHARM</t>
  </si>
  <si>
    <t>M&amp;MFIN</t>
  </si>
  <si>
    <t>RMCL</t>
  </si>
  <si>
    <t>BLUEDART</t>
  </si>
  <si>
    <t>CREST</t>
  </si>
  <si>
    <t>AHLEAST</t>
  </si>
  <si>
    <t>PGIL</t>
  </si>
  <si>
    <t>ESABINDIA</t>
  </si>
  <si>
    <t>CAREERP</t>
  </si>
  <si>
    <t>LOVABLE</t>
  </si>
  <si>
    <t>SREINFRA</t>
  </si>
  <si>
    <t>TALBROAUTO</t>
  </si>
  <si>
    <t>ADANIPORTS</t>
  </si>
  <si>
    <t>PERSISTENT</t>
  </si>
  <si>
    <t>WABAG</t>
  </si>
  <si>
    <t>DHANBANK</t>
  </si>
  <si>
    <t>JSL</t>
  </si>
  <si>
    <t>ATLANTA</t>
  </si>
  <si>
    <t>DHAMPURSUG</t>
  </si>
  <si>
    <t>AKZOINDIA</t>
  </si>
  <si>
    <t>OBEROIRLTY</t>
  </si>
  <si>
    <t>CENTRALBK</t>
  </si>
  <si>
    <t>NUCLEUS</t>
  </si>
  <si>
    <t>NIBL</t>
  </si>
  <si>
    <t>POWERGRID</t>
  </si>
  <si>
    <t>GARWALLROP</t>
  </si>
  <si>
    <t>MANDHANA</t>
  </si>
  <si>
    <t>NITESHEST</t>
  </si>
  <si>
    <t>DISHTV</t>
  </si>
  <si>
    <t>HONDAPOWER</t>
  </si>
  <si>
    <t>EDUCOMP</t>
  </si>
  <si>
    <t>GUJALKALI</t>
  </si>
  <si>
    <t>JINDALPHOT</t>
  </si>
  <si>
    <t>AGARIND</t>
  </si>
  <si>
    <t>MPSLTD</t>
  </si>
  <si>
    <t>RELINFRA</t>
  </si>
  <si>
    <t>GILLETTE</t>
  </si>
  <si>
    <t>ASHOKLEY</t>
  </si>
  <si>
    <t>JBFIND</t>
  </si>
  <si>
    <t>ROSSELLIND</t>
  </si>
  <si>
    <t>CONSOFINVT</t>
  </si>
  <si>
    <t>ALLSEC</t>
  </si>
  <si>
    <t>DHANUKA</t>
  </si>
  <si>
    <t>ADHUNIK</t>
  </si>
  <si>
    <t>KESORAMIND</t>
  </si>
  <si>
    <t>PDMJEPAPER</t>
  </si>
  <si>
    <t>BASML</t>
  </si>
  <si>
    <t>BEDMUTHA</t>
  </si>
  <si>
    <t>GSCLCEMENT</t>
  </si>
  <si>
    <t>MOTILALOFS</t>
  </si>
  <si>
    <t>IDEA</t>
  </si>
  <si>
    <t>ALPHAGEO</t>
  </si>
  <si>
    <t>VADILALIND</t>
  </si>
  <si>
    <t>SIYSIL</t>
  </si>
  <si>
    <t>PENPEBS</t>
  </si>
  <si>
    <t>OMKARCHEM</t>
  </si>
  <si>
    <t>DOLPHINOFF</t>
  </si>
  <si>
    <t>HITECHCORP</t>
  </si>
  <si>
    <t>RSWM</t>
  </si>
  <si>
    <t>CHENNPETRO</t>
  </si>
  <si>
    <t>RCOM</t>
  </si>
  <si>
    <t>SURYALAXMI</t>
  </si>
  <si>
    <t>KAJARIACER</t>
  </si>
  <si>
    <t>PFC</t>
  </si>
  <si>
    <t>TIL</t>
  </si>
  <si>
    <t>SARDAEN</t>
  </si>
  <si>
    <t>SRF</t>
  </si>
  <si>
    <t>PITTILAM</t>
  </si>
  <si>
    <t>STINDIA</t>
  </si>
  <si>
    <t>SUNTV</t>
  </si>
  <si>
    <t>SORILINFRA</t>
  </si>
  <si>
    <t>ASHAPURMIN</t>
  </si>
  <si>
    <t>ATULAUTO</t>
  </si>
  <si>
    <t>PDUMJEIND</t>
  </si>
  <si>
    <t>NAHARCAP</t>
  </si>
  <si>
    <t>CONCOR</t>
  </si>
  <si>
    <t>ALBK</t>
  </si>
  <si>
    <t>KTKBANK</t>
  </si>
  <si>
    <t>PRAENG</t>
  </si>
  <si>
    <t>ARROWTEX</t>
  </si>
  <si>
    <t>SHIRPUR-G</t>
  </si>
  <si>
    <t>TCI</t>
  </si>
  <si>
    <t>HINDUNILVR</t>
  </si>
  <si>
    <t>GOKEX</t>
  </si>
  <si>
    <t>CROMPTON</t>
  </si>
  <si>
    <t>NAVNETEDUL</t>
  </si>
  <si>
    <t>FLFL</t>
  </si>
  <si>
    <t>AUROPHARMA</t>
  </si>
  <si>
    <t>BAJAJFINSV</t>
  </si>
  <si>
    <t>GKWLIMITED</t>
  </si>
  <si>
    <t>PRECWIRE</t>
  </si>
  <si>
    <t>DUCON</t>
  </si>
  <si>
    <t>BERGEPAINT</t>
  </si>
  <si>
    <t>DLF</t>
  </si>
  <si>
    <t>HPL</t>
  </si>
  <si>
    <t>GRPLTD</t>
  </si>
  <si>
    <t>PVR</t>
  </si>
  <si>
    <t>NECCLTD</t>
  </si>
  <si>
    <t>INDOTECH</t>
  </si>
  <si>
    <t>CORALFINAC</t>
  </si>
  <si>
    <t>ROHLTD</t>
  </si>
  <si>
    <t>PARAGMILK</t>
  </si>
  <si>
    <t>ABMINTLTD</t>
  </si>
  <si>
    <t>VISAKAIND</t>
  </si>
  <si>
    <t>SMSPHARMA</t>
  </si>
  <si>
    <t>GITANJALI</t>
  </si>
  <si>
    <t>ORTEL</t>
  </si>
  <si>
    <t>ASIANHOTNR</t>
  </si>
  <si>
    <t>GODREJIND</t>
  </si>
  <si>
    <t>TIIL</t>
  </si>
  <si>
    <t>ISMTLTD</t>
  </si>
  <si>
    <t>SONATSOFTW</t>
  </si>
  <si>
    <t>KSCL</t>
  </si>
  <si>
    <t>SONASTEER</t>
  </si>
  <si>
    <t>NAVKARCORP</t>
  </si>
  <si>
    <t>SKMEGGPROD</t>
  </si>
  <si>
    <t>JINDALSAW</t>
  </si>
  <si>
    <t>SEQUENT</t>
  </si>
  <si>
    <t>CYBERTECH</t>
  </si>
  <si>
    <t>SHRIPISTON</t>
  </si>
  <si>
    <t>MARKSANS</t>
  </si>
  <si>
    <t>MOHITIND</t>
  </si>
  <si>
    <t>SIMPLEX</t>
  </si>
  <si>
    <t>KOPRAN</t>
  </si>
  <si>
    <t>NITINSPIN</t>
  </si>
  <si>
    <t>SANGHIIND</t>
  </si>
  <si>
    <t>NCLIND</t>
  </si>
  <si>
    <t>PHOENIXLTD</t>
  </si>
  <si>
    <t>LAURUSLABS</t>
  </si>
  <si>
    <t>DECCANCE</t>
  </si>
  <si>
    <t>INDIAGLYCO</t>
  </si>
  <si>
    <t>JPOLYINVST</t>
  </si>
  <si>
    <t>HSCL</t>
  </si>
  <si>
    <t>ADSL</t>
  </si>
  <si>
    <t>HINDNATGLS</t>
  </si>
  <si>
    <t>MANGLMCEM</t>
  </si>
  <si>
    <t>BHARATWIRE</t>
  </si>
  <si>
    <t>BALAJITELE</t>
  </si>
  <si>
    <t>TAJGVK</t>
  </si>
  <si>
    <t>SUBROS</t>
  </si>
  <si>
    <t>TATASTEEL</t>
  </si>
  <si>
    <t>SPARC</t>
  </si>
  <si>
    <t>EVEREADY</t>
  </si>
  <si>
    <t>TARMAT</t>
  </si>
  <si>
    <t>RSYSTEMS</t>
  </si>
  <si>
    <t>ASHIANA</t>
  </si>
  <si>
    <t>AXISCADES</t>
  </si>
  <si>
    <t>NITINFIRE</t>
  </si>
  <si>
    <t>ARIHANTSUP</t>
  </si>
  <si>
    <t>COX&amp;KINGS</t>
  </si>
  <si>
    <t>SNOWMAN</t>
  </si>
  <si>
    <t>PNCINFRA</t>
  </si>
  <si>
    <t>CENTUM</t>
  </si>
  <si>
    <t>WENDT</t>
  </si>
  <si>
    <t>ONGC</t>
  </si>
  <si>
    <t>BANSWRAS</t>
  </si>
  <si>
    <t>RBL</t>
  </si>
  <si>
    <t>TATAMETALI</t>
  </si>
  <si>
    <t>INGERRAND</t>
  </si>
  <si>
    <t>NAUKRI</t>
  </si>
  <si>
    <t>JINDRILL</t>
  </si>
  <si>
    <t>ASAL</t>
  </si>
  <si>
    <t>KPRMILL</t>
  </si>
  <si>
    <t>TEAMLEASE</t>
  </si>
  <si>
    <t>ULTRACEMCO</t>
  </si>
  <si>
    <t>INTENTECH</t>
  </si>
  <si>
    <t>HILTON</t>
  </si>
  <si>
    <t>GOCLCORP</t>
  </si>
  <si>
    <t>BFUTILITIE</t>
  </si>
  <si>
    <t>TIPSINDLTD</t>
  </si>
  <si>
    <t>INFINITE</t>
  </si>
  <si>
    <t>BRIGADE</t>
  </si>
  <si>
    <t>MCLEODRUSS</t>
  </si>
  <si>
    <t>REMSONSIND</t>
  </si>
  <si>
    <t>GDL</t>
  </si>
  <si>
    <t>INVENTURE</t>
  </si>
  <si>
    <t>MOTHERSUMI</t>
  </si>
  <si>
    <t>MADHAV</t>
  </si>
  <si>
    <t>POKARNA</t>
  </si>
  <si>
    <t>SWARAJENG</t>
  </si>
  <si>
    <t>GICRE</t>
  </si>
  <si>
    <t>CINEVISTA</t>
  </si>
  <si>
    <t>BIGBLOC</t>
  </si>
  <si>
    <t>THOMASCOOK</t>
  </si>
  <si>
    <t>INDNIPPON</t>
  </si>
  <si>
    <t>EXCELINDUS</t>
  </si>
  <si>
    <t>DAAWAT</t>
  </si>
  <si>
    <t>INDIGO</t>
  </si>
  <si>
    <t>GUJFLUORO</t>
  </si>
  <si>
    <t>ARSHIYA</t>
  </si>
  <si>
    <t>LINCPEN</t>
  </si>
  <si>
    <t>SANGHVIMOV</t>
  </si>
  <si>
    <t>ORIENTREF</t>
  </si>
  <si>
    <t>GTNIND</t>
  </si>
  <si>
    <t>JBMA</t>
  </si>
  <si>
    <t>ALBERTDAVD</t>
  </si>
  <si>
    <t>DTIL</t>
  </si>
  <si>
    <t>ESTER</t>
  </si>
  <si>
    <t>PRESTIGE</t>
  </si>
  <si>
    <t>EIDPARRY</t>
  </si>
  <si>
    <t>RUCHISOYA</t>
  </si>
  <si>
    <t>ADFFOODS</t>
  </si>
  <si>
    <t>RELIANCE</t>
  </si>
  <si>
    <t>INDORAMA</t>
  </si>
  <si>
    <t>INSECTICID</t>
  </si>
  <si>
    <t>MAITHANALL</t>
  </si>
  <si>
    <t>UBL</t>
  </si>
  <si>
    <t>PSPPROJECT</t>
  </si>
  <si>
    <t>PNC</t>
  </si>
  <si>
    <t>IBVENTURES</t>
  </si>
  <si>
    <t>KOTHARIPET</t>
  </si>
  <si>
    <t>VBL</t>
  </si>
  <si>
    <t>FLEXITUFF</t>
  </si>
  <si>
    <t>TATAGLOBAL</t>
  </si>
  <si>
    <t>AGRITECH</t>
  </si>
  <si>
    <t>ASAHIINDIA</t>
  </si>
  <si>
    <t>BHAGERIA</t>
  </si>
  <si>
    <t>VASWANI</t>
  </si>
  <si>
    <t>NAHARSPING</t>
  </si>
  <si>
    <t>CAPACITE</t>
  </si>
  <si>
    <t>SBILIFE</t>
  </si>
  <si>
    <t>JSWSTEEL</t>
  </si>
  <si>
    <t>EQUITAS</t>
  </si>
  <si>
    <t>GSPL</t>
  </si>
  <si>
    <t>LAOPALA</t>
  </si>
  <si>
    <t>NAHARINDUS</t>
  </si>
  <si>
    <t>KEYCORPSER</t>
  </si>
  <si>
    <t>SCHAEFFLER</t>
  </si>
  <si>
    <t>AKSHARCHEM</t>
  </si>
  <si>
    <t>ORIENTHOT</t>
  </si>
  <si>
    <t>PREMEXPLN</t>
  </si>
  <si>
    <t>20MICRONS</t>
  </si>
  <si>
    <t>NEULANDLAB</t>
  </si>
  <si>
    <t>SANGHVIFOR</t>
  </si>
  <si>
    <t>SAREGAMA</t>
  </si>
  <si>
    <t>SESHAPAPER</t>
  </si>
  <si>
    <t>KANSAINER</t>
  </si>
  <si>
    <t>VAIBHAVGBL</t>
  </si>
  <si>
    <t>BANCOINDIA</t>
  </si>
  <si>
    <t>TATAPOWER</t>
  </si>
  <si>
    <t>CEBBCO</t>
  </si>
  <si>
    <t>ACC</t>
  </si>
  <si>
    <t>EON</t>
  </si>
  <si>
    <t>WELCORP</t>
  </si>
  <si>
    <t>INFIBEAM</t>
  </si>
  <si>
    <t>VARDMNPOLY</t>
  </si>
  <si>
    <t>TPLPLASTEH</t>
  </si>
  <si>
    <t>GRUH</t>
  </si>
  <si>
    <t>HIKAL</t>
  </si>
  <si>
    <t>TTKHLTCARE</t>
  </si>
  <si>
    <t>MRO-TEK</t>
  </si>
  <si>
    <t>ZENSARTECH</t>
  </si>
  <si>
    <t>SKIL</t>
  </si>
  <si>
    <t>FINPIPE</t>
  </si>
  <si>
    <t>GPTINFRA</t>
  </si>
  <si>
    <t>RSSOFTWARE</t>
  </si>
  <si>
    <t>MARICO</t>
  </si>
  <si>
    <t>VETO</t>
  </si>
  <si>
    <t>SHANKARA</t>
  </si>
  <si>
    <t>GREENPLY</t>
  </si>
  <si>
    <t>SGL</t>
  </si>
  <si>
    <t>NH</t>
  </si>
  <si>
    <t>GNA</t>
  </si>
  <si>
    <t>www.nooreshtech.co.in</t>
  </si>
  <si>
    <t xml:space="preserve">www.nooreshtech.co.in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</si>
</sst>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0" fontId="0" fillId="3" borderId="6" xfId="1" applyNumberFormat="1" applyFon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0" fontId="0" fillId="4" borderId="8" xfId="1" applyNumberFormat="1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0" fontId="0" fillId="5" borderId="8" xfId="1" applyNumberFormat="1" applyFon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10" fontId="0" fillId="6" borderId="8" xfId="1" applyNumberFormat="1" applyFont="1" applyFill="1" applyBorder="1" applyAlignment="1">
      <alignment horizontal="center"/>
    </xf>
    <xf numFmtId="0" fontId="0" fillId="7" borderId="10" xfId="0" applyFill="1" applyBorder="1"/>
    <xf numFmtId="0" fontId="0" fillId="7" borderId="11" xfId="0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0" fontId="0" fillId="7" borderId="10" xfId="1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0" fontId="5" fillId="0" borderId="0" xfId="2" applyFont="1" applyFill="1"/>
    <xf numFmtId="0" fontId="4" fillId="8" borderId="3" xfId="2" applyFill="1" applyBorder="1"/>
    <xf numFmtId="14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0" fontId="0" fillId="3" borderId="3" xfId="1" applyNumberFormat="1" applyFont="1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0" fontId="0" fillId="4" borderId="3" xfId="1" applyNumberFormat="1" applyFont="1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0" fontId="0" fillId="5" borderId="3" xfId="1" applyNumberFormat="1" applyFont="1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0" fontId="0" fillId="6" borderId="3" xfId="1" applyNumberFormat="1" applyFont="1" applyFill="1" applyBorder="1" applyAlignment="1">
      <alignment horizontal="center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0" fontId="0" fillId="7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zoomScaleNormal="100" workbookViewId="0">
      <selection activeCell="C1" sqref="C1"/>
    </sheetView>
  </sheetViews>
  <sheetFormatPr defaultColWidth="9.109375" defaultRowHeight="14.4" x14ac:dyDescent="0.3"/>
  <cols>
    <col min="1" max="1" width="1.6640625" style="8" customWidth="1"/>
    <col min="2" max="2" width="9.109375" style="8"/>
    <col min="3" max="3" width="53.44140625" style="8" bestFit="1" customWidth="1"/>
    <col min="4" max="4" width="10.44140625" style="8" bestFit="1" customWidth="1"/>
    <col min="5" max="5" width="9.109375" style="8"/>
    <col min="6" max="6" width="10.44140625" style="8" bestFit="1" customWidth="1"/>
    <col min="7" max="8" width="9.109375" style="8"/>
    <col min="9" max="9" width="3.33203125" style="8" customWidth="1"/>
    <col min="10" max="10" width="3.109375" style="8" customWidth="1"/>
    <col min="11" max="11" width="31" style="8" bestFit="1" customWidth="1"/>
    <col min="12" max="12" width="12.109375" style="8" bestFit="1" customWidth="1"/>
    <col min="13" max="13" width="12.5546875" style="8" bestFit="1" customWidth="1"/>
    <col min="14" max="14" width="10.33203125" style="8" bestFit="1" customWidth="1"/>
    <col min="15" max="16384" width="9.109375" style="8"/>
  </cols>
  <sheetData>
    <row r="1" spans="2:14" ht="33.6" x14ac:dyDescent="0.65">
      <c r="C1" s="47" t="s">
        <v>438</v>
      </c>
    </row>
    <row r="2" spans="2:14" x14ac:dyDescent="0.3">
      <c r="D2" s="9">
        <v>42095</v>
      </c>
      <c r="F2" s="9">
        <v>43187</v>
      </c>
    </row>
    <row r="3" spans="2:14" ht="28.8" x14ac:dyDescent="0.3">
      <c r="B3" s="1" t="s">
        <v>0</v>
      </c>
      <c r="C3" s="1" t="s">
        <v>1</v>
      </c>
      <c r="D3" s="2" t="s">
        <v>2</v>
      </c>
      <c r="E3" s="1" t="s">
        <v>3</v>
      </c>
      <c r="F3" s="2" t="s">
        <v>4</v>
      </c>
      <c r="G3" s="1" t="s">
        <v>5</v>
      </c>
      <c r="H3" s="3" t="s">
        <v>6</v>
      </c>
    </row>
    <row r="4" spans="2:14" x14ac:dyDescent="0.3">
      <c r="B4" s="4">
        <v>1</v>
      </c>
      <c r="C4" s="4" t="s">
        <v>25</v>
      </c>
      <c r="D4" s="4">
        <v>117.7</v>
      </c>
      <c r="E4" s="5">
        <v>339</v>
      </c>
      <c r="F4" s="4">
        <v>162.94999999999999</v>
      </c>
      <c r="G4" s="4">
        <v>55240.049999999996</v>
      </c>
      <c r="H4" s="7">
        <v>0.38445199660152918</v>
      </c>
    </row>
    <row r="5" spans="2:14" ht="15" thickBot="1" x14ac:dyDescent="0.35">
      <c r="B5" s="4">
        <v>2</v>
      </c>
      <c r="C5" s="4" t="s">
        <v>26</v>
      </c>
      <c r="D5" s="4">
        <v>92.85</v>
      </c>
      <c r="E5" s="5">
        <v>430</v>
      </c>
      <c r="F5" s="4">
        <v>103.25</v>
      </c>
      <c r="G5" s="4">
        <v>44397.5</v>
      </c>
      <c r="H5" s="7">
        <v>0.11200861604738833</v>
      </c>
      <c r="K5"/>
      <c r="L5" s="13">
        <f>+D2</f>
        <v>42095</v>
      </c>
      <c r="M5" s="13">
        <f>+F2</f>
        <v>43187</v>
      </c>
      <c r="N5"/>
    </row>
    <row r="6" spans="2:14" ht="15" thickBot="1" x14ac:dyDescent="0.35">
      <c r="B6" s="4">
        <v>3</v>
      </c>
      <c r="C6" s="4" t="s">
        <v>27</v>
      </c>
      <c r="D6" s="4">
        <v>45.45</v>
      </c>
      <c r="E6" s="5">
        <v>880</v>
      </c>
      <c r="F6" s="4">
        <v>129.4</v>
      </c>
      <c r="G6" s="4">
        <v>113872</v>
      </c>
      <c r="H6" s="7">
        <v>1.847084708470847</v>
      </c>
      <c r="K6" s="14" t="s">
        <v>7</v>
      </c>
      <c r="L6" s="15" t="s">
        <v>8</v>
      </c>
      <c r="M6" s="14" t="s">
        <v>9</v>
      </c>
      <c r="N6" s="14" t="s">
        <v>10</v>
      </c>
    </row>
    <row r="7" spans="2:14" x14ac:dyDescent="0.3">
      <c r="B7" s="4">
        <v>4</v>
      </c>
      <c r="C7" s="4" t="s">
        <v>28</v>
      </c>
      <c r="D7" s="4">
        <v>30</v>
      </c>
      <c r="E7" s="5">
        <v>1333</v>
      </c>
      <c r="F7" s="4">
        <v>48.15</v>
      </c>
      <c r="G7" s="4">
        <v>64183.95</v>
      </c>
      <c r="H7" s="7">
        <v>0.60499999999999998</v>
      </c>
      <c r="K7" s="16" t="s">
        <v>11</v>
      </c>
      <c r="L7" s="17">
        <v>1000000</v>
      </c>
      <c r="M7" s="18">
        <f>G29</f>
        <v>1452383.5</v>
      </c>
      <c r="N7" s="19">
        <f>(M7-L7)/L7</f>
        <v>0.45238349999999999</v>
      </c>
    </row>
    <row r="8" spans="2:14" x14ac:dyDescent="0.3">
      <c r="B8" s="4">
        <v>5</v>
      </c>
      <c r="C8" s="4" t="s">
        <v>29</v>
      </c>
      <c r="D8" s="4">
        <v>72.400000000000006</v>
      </c>
      <c r="E8" s="5">
        <v>552</v>
      </c>
      <c r="F8" s="4">
        <v>2.35</v>
      </c>
      <c r="G8" s="4">
        <v>1297.2</v>
      </c>
      <c r="H8" s="7">
        <v>-0.96754143646408852</v>
      </c>
      <c r="K8" s="20" t="s">
        <v>12</v>
      </c>
      <c r="L8" s="21">
        <v>1000000</v>
      </c>
      <c r="M8" s="22">
        <f>G57</f>
        <v>1777553.5000000002</v>
      </c>
      <c r="N8" s="23">
        <f t="shared" ref="N8:N11" si="0">(M8-L8)/L8</f>
        <v>0.77755350000000023</v>
      </c>
    </row>
    <row r="9" spans="2:14" x14ac:dyDescent="0.3">
      <c r="B9" s="4">
        <v>6</v>
      </c>
      <c r="C9" s="4" t="s">
        <v>30</v>
      </c>
      <c r="D9" s="4">
        <v>126.85</v>
      </c>
      <c r="E9" s="5">
        <v>315</v>
      </c>
      <c r="F9" s="4">
        <v>19.2</v>
      </c>
      <c r="G9" s="4">
        <v>6048</v>
      </c>
      <c r="H9" s="7">
        <v>-0.84864012613322815</v>
      </c>
      <c r="K9" s="24" t="s">
        <v>13</v>
      </c>
      <c r="L9" s="25">
        <v>1000000</v>
      </c>
      <c r="M9" s="26">
        <f>G85</f>
        <v>1799581.5</v>
      </c>
      <c r="N9" s="27">
        <f t="shared" si="0"/>
        <v>0.79958149999999995</v>
      </c>
    </row>
    <row r="10" spans="2:14" x14ac:dyDescent="0.3">
      <c r="B10" s="4">
        <v>7</v>
      </c>
      <c r="C10" s="4" t="s">
        <v>31</v>
      </c>
      <c r="D10" s="4">
        <v>183.75</v>
      </c>
      <c r="E10" s="5">
        <v>217</v>
      </c>
      <c r="F10" s="4">
        <v>248.45</v>
      </c>
      <c r="G10" s="4">
        <v>53913.649999999994</v>
      </c>
      <c r="H10" s="7">
        <v>0.3521088435374149</v>
      </c>
      <c r="K10" s="28" t="s">
        <v>14</v>
      </c>
      <c r="L10" s="29">
        <v>1000000</v>
      </c>
      <c r="M10" s="30">
        <f>G113</f>
        <v>1951870.9499999997</v>
      </c>
      <c r="N10" s="31">
        <f t="shared" si="0"/>
        <v>0.95187094999999977</v>
      </c>
    </row>
    <row r="11" spans="2:14" ht="15" thickBot="1" x14ac:dyDescent="0.35">
      <c r="B11" s="4">
        <v>8</v>
      </c>
      <c r="C11" s="4" t="s">
        <v>32</v>
      </c>
      <c r="D11" s="4">
        <v>350.3</v>
      </c>
      <c r="E11" s="5">
        <v>114</v>
      </c>
      <c r="F11" s="4">
        <v>630.1</v>
      </c>
      <c r="G11" s="4">
        <v>71831.400000000009</v>
      </c>
      <c r="H11" s="7">
        <v>0.79874393377105335</v>
      </c>
      <c r="K11" s="32" t="s">
        <v>15</v>
      </c>
      <c r="L11" s="33">
        <v>1000000</v>
      </c>
      <c r="M11" s="34">
        <f>G141</f>
        <v>1650607.4000000001</v>
      </c>
      <c r="N11" s="35">
        <f t="shared" si="0"/>
        <v>0.65060740000000017</v>
      </c>
    </row>
    <row r="12" spans="2:14" ht="24" thickBot="1" x14ac:dyDescent="0.5">
      <c r="B12" s="4">
        <v>9</v>
      </c>
      <c r="C12" s="4" t="s">
        <v>33</v>
      </c>
      <c r="D12" s="4">
        <v>45</v>
      </c>
      <c r="E12" s="5">
        <v>888</v>
      </c>
      <c r="F12" s="4">
        <v>40</v>
      </c>
      <c r="G12" s="4">
        <v>35520</v>
      </c>
      <c r="H12" s="7">
        <v>-0.1111111111111111</v>
      </c>
      <c r="K12" s="37" t="s">
        <v>16</v>
      </c>
      <c r="L12" s="38"/>
      <c r="M12" s="39">
        <f>AVERAGE(N7:N11)</f>
        <v>0.72639936999999999</v>
      </c>
      <c r="N12" s="40"/>
    </row>
    <row r="13" spans="2:14" x14ac:dyDescent="0.3">
      <c r="B13" s="4">
        <v>10</v>
      </c>
      <c r="C13" s="4" t="s">
        <v>34</v>
      </c>
      <c r="D13" s="4">
        <v>591.04999999999995</v>
      </c>
      <c r="E13" s="5">
        <v>67</v>
      </c>
      <c r="F13" s="4">
        <v>1050.9000000000001</v>
      </c>
      <c r="G13" s="4">
        <v>70410.3</v>
      </c>
      <c r="H13" s="7">
        <v>0.77802216394552093</v>
      </c>
    </row>
    <row r="14" spans="2:14" x14ac:dyDescent="0.3">
      <c r="B14" s="4">
        <v>11</v>
      </c>
      <c r="C14" s="4" t="s">
        <v>35</v>
      </c>
      <c r="D14" s="4">
        <v>64.5</v>
      </c>
      <c r="E14" s="5">
        <v>620</v>
      </c>
      <c r="F14" s="4">
        <v>385</v>
      </c>
      <c r="G14" s="4">
        <v>238700</v>
      </c>
      <c r="H14" s="7">
        <v>4.9689922480620154</v>
      </c>
    </row>
    <row r="15" spans="2:14" x14ac:dyDescent="0.3">
      <c r="B15" s="4">
        <v>12</v>
      </c>
      <c r="C15" s="4" t="s">
        <v>36</v>
      </c>
      <c r="D15" s="4">
        <v>10.75</v>
      </c>
      <c r="E15" s="5">
        <v>3720</v>
      </c>
      <c r="F15" s="4">
        <v>23.7</v>
      </c>
      <c r="G15" s="4">
        <v>88164</v>
      </c>
      <c r="H15" s="7">
        <v>1.2046511627906975</v>
      </c>
    </row>
    <row r="16" spans="2:14" x14ac:dyDescent="0.3">
      <c r="B16" s="4">
        <v>13</v>
      </c>
      <c r="C16" s="4" t="s">
        <v>37</v>
      </c>
      <c r="D16" s="4">
        <v>629.25</v>
      </c>
      <c r="E16" s="5">
        <v>63</v>
      </c>
      <c r="F16" s="4">
        <v>636.04999999999995</v>
      </c>
      <c r="G16" s="4">
        <v>40071.149999999994</v>
      </c>
      <c r="H16" s="7">
        <v>1.0806515693285586E-2</v>
      </c>
    </row>
    <row r="17" spans="2:8" x14ac:dyDescent="0.3">
      <c r="B17" s="4">
        <v>14</v>
      </c>
      <c r="C17" s="4" t="s">
        <v>38</v>
      </c>
      <c r="D17" s="4">
        <v>184.3</v>
      </c>
      <c r="E17" s="5">
        <v>217</v>
      </c>
      <c r="F17" s="4">
        <v>278.5</v>
      </c>
      <c r="G17" s="4">
        <v>60434.5</v>
      </c>
      <c r="H17" s="7">
        <v>0.51112316874660868</v>
      </c>
    </row>
    <row r="18" spans="2:8" x14ac:dyDescent="0.3">
      <c r="B18" s="4">
        <v>15</v>
      </c>
      <c r="C18" s="4" t="s">
        <v>39</v>
      </c>
      <c r="D18" s="4">
        <v>78.900000000000006</v>
      </c>
      <c r="E18" s="5">
        <v>506</v>
      </c>
      <c r="F18" s="4">
        <v>92.95</v>
      </c>
      <c r="G18" s="4">
        <v>47032.700000000004</v>
      </c>
      <c r="H18" s="7">
        <v>0.17807351077313049</v>
      </c>
    </row>
    <row r="19" spans="2:8" x14ac:dyDescent="0.3">
      <c r="B19" s="4">
        <v>16</v>
      </c>
      <c r="C19" s="4" t="s">
        <v>40</v>
      </c>
      <c r="D19" s="4">
        <v>55.7</v>
      </c>
      <c r="E19" s="5">
        <v>718</v>
      </c>
      <c r="F19" s="4">
        <v>114.3</v>
      </c>
      <c r="G19" s="4">
        <v>82067.399999999994</v>
      </c>
      <c r="H19" s="7">
        <v>1.0520646319569118</v>
      </c>
    </row>
    <row r="20" spans="2:8" x14ac:dyDescent="0.3">
      <c r="B20" s="4">
        <v>17</v>
      </c>
      <c r="C20" s="4" t="s">
        <v>41</v>
      </c>
      <c r="D20" s="4">
        <v>640.9</v>
      </c>
      <c r="E20" s="5">
        <v>62</v>
      </c>
      <c r="F20" s="4">
        <v>874.4</v>
      </c>
      <c r="G20" s="4">
        <v>54212.799999999996</v>
      </c>
      <c r="H20" s="7">
        <v>0.3643314089561554</v>
      </c>
    </row>
    <row r="21" spans="2:8" x14ac:dyDescent="0.3">
      <c r="B21" s="4">
        <v>18</v>
      </c>
      <c r="C21" s="4" t="s">
        <v>42</v>
      </c>
      <c r="D21" s="4">
        <v>610.45000000000005</v>
      </c>
      <c r="E21" s="5">
        <v>65</v>
      </c>
      <c r="F21" s="4">
        <v>885.2</v>
      </c>
      <c r="G21" s="4">
        <v>57538</v>
      </c>
      <c r="H21" s="7">
        <v>0.45007781145056924</v>
      </c>
    </row>
    <row r="22" spans="2:8" x14ac:dyDescent="0.3">
      <c r="B22" s="4">
        <v>19</v>
      </c>
      <c r="C22" s="4" t="s">
        <v>43</v>
      </c>
      <c r="D22" s="4">
        <v>233.65</v>
      </c>
      <c r="E22" s="5">
        <v>171</v>
      </c>
      <c r="F22" s="4">
        <v>204.9</v>
      </c>
      <c r="G22" s="4">
        <v>35037.9</v>
      </c>
      <c r="H22" s="7">
        <v>-0.12304729295955488</v>
      </c>
    </row>
    <row r="23" spans="2:8" x14ac:dyDescent="0.3">
      <c r="B23" s="4">
        <v>20</v>
      </c>
      <c r="C23" s="4" t="s">
        <v>44</v>
      </c>
      <c r="D23" s="4">
        <v>34.200000000000003</v>
      </c>
      <c r="E23" s="5">
        <v>1169</v>
      </c>
      <c r="F23" s="4">
        <v>19.55</v>
      </c>
      <c r="G23" s="4">
        <v>22853.95</v>
      </c>
      <c r="H23" s="7">
        <v>-0.42836257309941522</v>
      </c>
    </row>
    <row r="24" spans="2:8" x14ac:dyDescent="0.3">
      <c r="B24" s="4">
        <v>21</v>
      </c>
      <c r="C24" s="4" t="s">
        <v>45</v>
      </c>
      <c r="D24" s="4">
        <v>20.07</v>
      </c>
      <c r="E24" s="5">
        <v>1993</v>
      </c>
      <c r="F24" s="4">
        <v>17.95</v>
      </c>
      <c r="G24" s="4">
        <v>35774.35</v>
      </c>
      <c r="H24" s="7">
        <v>-0.1056302939711012</v>
      </c>
    </row>
    <row r="25" spans="2:8" x14ac:dyDescent="0.3">
      <c r="B25" s="4">
        <v>22</v>
      </c>
      <c r="C25" s="4" t="s">
        <v>46</v>
      </c>
      <c r="D25" s="4">
        <v>415.8</v>
      </c>
      <c r="E25" s="5">
        <v>96</v>
      </c>
      <c r="F25" s="4">
        <v>668.25</v>
      </c>
      <c r="G25" s="4">
        <v>64152</v>
      </c>
      <c r="H25" s="7">
        <v>0.6071428571428571</v>
      </c>
    </row>
    <row r="26" spans="2:8" x14ac:dyDescent="0.3">
      <c r="B26" s="4">
        <v>23</v>
      </c>
      <c r="C26" s="4" t="s">
        <v>47</v>
      </c>
      <c r="D26" s="4">
        <v>153.80000000000001</v>
      </c>
      <c r="E26" s="5">
        <v>260</v>
      </c>
      <c r="F26" s="4">
        <v>81.349999999999994</v>
      </c>
      <c r="G26" s="4">
        <v>21151</v>
      </c>
      <c r="H26" s="7">
        <v>-0.47106631989596887</v>
      </c>
    </row>
    <row r="27" spans="2:8" x14ac:dyDescent="0.3">
      <c r="B27" s="4">
        <v>24</v>
      </c>
      <c r="C27" s="4" t="s">
        <v>48</v>
      </c>
      <c r="D27" s="4">
        <v>27.25</v>
      </c>
      <c r="E27" s="5">
        <v>1467</v>
      </c>
      <c r="F27" s="4">
        <v>36.6</v>
      </c>
      <c r="G27" s="4">
        <v>53692.200000000004</v>
      </c>
      <c r="H27" s="7">
        <v>0.34311926605504595</v>
      </c>
    </row>
    <row r="28" spans="2:8" ht="15" thickBot="1" x14ac:dyDescent="0.35">
      <c r="B28" s="4">
        <v>25</v>
      </c>
      <c r="C28" s="4" t="s">
        <v>49</v>
      </c>
      <c r="D28" s="4">
        <v>344.9</v>
      </c>
      <c r="E28" s="5">
        <v>115</v>
      </c>
      <c r="F28" s="4">
        <v>302.5</v>
      </c>
      <c r="G28" s="43">
        <v>34787.5</v>
      </c>
      <c r="H28" s="7">
        <v>-0.12293418382139745</v>
      </c>
    </row>
    <row r="29" spans="2:8" ht="15" thickBot="1" x14ac:dyDescent="0.35">
      <c r="G29" s="41">
        <f>SUM(G4:G28)</f>
        <v>1452383.5</v>
      </c>
      <c r="H29" s="12"/>
    </row>
    <row r="30" spans="2:8" x14ac:dyDescent="0.3">
      <c r="G30" s="11"/>
      <c r="H30" s="12"/>
    </row>
    <row r="31" spans="2:8" ht="28.8" x14ac:dyDescent="0.3">
      <c r="B31" s="1" t="s">
        <v>0</v>
      </c>
      <c r="C31" s="1" t="s">
        <v>1</v>
      </c>
      <c r="D31" s="2" t="s">
        <v>2</v>
      </c>
      <c r="E31" s="1" t="s">
        <v>3</v>
      </c>
      <c r="F31" s="2" t="s">
        <v>4</v>
      </c>
      <c r="G31" s="1" t="s">
        <v>5</v>
      </c>
      <c r="H31" s="3" t="s">
        <v>6</v>
      </c>
    </row>
    <row r="32" spans="2:8" x14ac:dyDescent="0.3">
      <c r="B32" s="4">
        <v>1</v>
      </c>
      <c r="C32" s="44" t="s">
        <v>50</v>
      </c>
      <c r="D32" s="44">
        <v>124</v>
      </c>
      <c r="E32" s="45">
        <v>322</v>
      </c>
      <c r="F32" s="44">
        <v>347.85</v>
      </c>
      <c r="G32" s="44">
        <v>112007.70000000001</v>
      </c>
      <c r="H32" s="46">
        <v>1.8052419354838711</v>
      </c>
    </row>
    <row r="33" spans="2:8" x14ac:dyDescent="0.3">
      <c r="B33" s="4">
        <v>2</v>
      </c>
      <c r="C33" s="4" t="s">
        <v>19</v>
      </c>
      <c r="D33" s="4">
        <v>146</v>
      </c>
      <c r="E33" s="5">
        <v>273</v>
      </c>
      <c r="F33" s="4">
        <v>222.4</v>
      </c>
      <c r="G33" s="4">
        <v>60715.200000000004</v>
      </c>
      <c r="H33" s="7">
        <v>0.52328767123287678</v>
      </c>
    </row>
    <row r="34" spans="2:8" x14ac:dyDescent="0.3">
      <c r="B34" s="4">
        <v>3</v>
      </c>
      <c r="C34" s="4" t="s">
        <v>51</v>
      </c>
      <c r="D34" s="4">
        <v>368.65</v>
      </c>
      <c r="E34" s="5">
        <v>108</v>
      </c>
      <c r="F34" s="4">
        <v>461.4</v>
      </c>
      <c r="G34" s="4">
        <v>49831.199999999997</v>
      </c>
      <c r="H34" s="7">
        <v>0.25159365251593652</v>
      </c>
    </row>
    <row r="35" spans="2:8" x14ac:dyDescent="0.3">
      <c r="B35" s="4">
        <v>4</v>
      </c>
      <c r="C35" s="4" t="s">
        <v>52</v>
      </c>
      <c r="D35" s="4">
        <v>40.15</v>
      </c>
      <c r="E35" s="5">
        <v>996</v>
      </c>
      <c r="F35" s="4">
        <v>50.15</v>
      </c>
      <c r="G35" s="4">
        <v>49949.4</v>
      </c>
      <c r="H35" s="7">
        <v>0.24906600249066002</v>
      </c>
    </row>
    <row r="36" spans="2:8" x14ac:dyDescent="0.3">
      <c r="B36" s="4">
        <v>5</v>
      </c>
      <c r="C36" s="4" t="s">
        <v>53</v>
      </c>
      <c r="D36" s="4">
        <v>19</v>
      </c>
      <c r="E36" s="5">
        <v>2105</v>
      </c>
      <c r="F36" s="4">
        <v>54.3</v>
      </c>
      <c r="G36" s="4">
        <v>114301.5</v>
      </c>
      <c r="H36" s="7">
        <v>1.857894736842105</v>
      </c>
    </row>
    <row r="37" spans="2:8" x14ac:dyDescent="0.3">
      <c r="B37" s="4">
        <v>6</v>
      </c>
      <c r="C37" s="4" t="s">
        <v>54</v>
      </c>
      <c r="D37" s="4">
        <v>512.20000000000005</v>
      </c>
      <c r="E37" s="5">
        <v>78</v>
      </c>
      <c r="F37" s="4">
        <v>984.2</v>
      </c>
      <c r="G37" s="4">
        <v>76767.600000000006</v>
      </c>
      <c r="H37" s="7">
        <v>0.92151503319016004</v>
      </c>
    </row>
    <row r="38" spans="2:8" x14ac:dyDescent="0.3">
      <c r="B38" s="4">
        <v>7</v>
      </c>
      <c r="C38" s="4" t="s">
        <v>55</v>
      </c>
      <c r="D38" s="4">
        <v>63.9</v>
      </c>
      <c r="E38" s="5">
        <v>625</v>
      </c>
      <c r="F38" s="4">
        <v>66.55</v>
      </c>
      <c r="G38" s="4">
        <v>41593.75</v>
      </c>
      <c r="H38" s="7">
        <v>4.1471048513302015E-2</v>
      </c>
    </row>
    <row r="39" spans="2:8" x14ac:dyDescent="0.3">
      <c r="B39" s="4">
        <v>8</v>
      </c>
      <c r="C39" s="4" t="s">
        <v>56</v>
      </c>
      <c r="D39" s="4">
        <v>4112.3500000000004</v>
      </c>
      <c r="E39" s="5">
        <v>9</v>
      </c>
      <c r="F39" s="4">
        <v>3647.35</v>
      </c>
      <c r="G39" s="4">
        <v>32826.15</v>
      </c>
      <c r="H39" s="7">
        <v>-0.11307403309543215</v>
      </c>
    </row>
    <row r="40" spans="2:8" x14ac:dyDescent="0.3">
      <c r="B40" s="4">
        <v>9</v>
      </c>
      <c r="C40" s="4" t="s">
        <v>57</v>
      </c>
      <c r="D40" s="4">
        <v>381</v>
      </c>
      <c r="E40" s="5">
        <v>104</v>
      </c>
      <c r="F40" s="4">
        <v>263.89999999999998</v>
      </c>
      <c r="G40" s="4">
        <v>27445.599999999999</v>
      </c>
      <c r="H40" s="7">
        <v>-0.30734908136482947</v>
      </c>
    </row>
    <row r="41" spans="2:8" x14ac:dyDescent="0.3">
      <c r="B41" s="4">
        <v>10</v>
      </c>
      <c r="C41" s="4" t="s">
        <v>58</v>
      </c>
      <c r="D41" s="4">
        <v>3468.7</v>
      </c>
      <c r="E41" s="5">
        <v>11</v>
      </c>
      <c r="F41" s="4">
        <v>6184.05</v>
      </c>
      <c r="G41" s="4">
        <v>68024.55</v>
      </c>
      <c r="H41" s="7">
        <v>0.78281488742180083</v>
      </c>
    </row>
    <row r="42" spans="2:8" x14ac:dyDescent="0.3">
      <c r="B42" s="4">
        <v>11</v>
      </c>
      <c r="C42" s="4" t="s">
        <v>59</v>
      </c>
      <c r="D42" s="4">
        <v>18.8</v>
      </c>
      <c r="E42" s="5">
        <v>2127</v>
      </c>
      <c r="F42" s="4">
        <v>32.200000000000003</v>
      </c>
      <c r="G42" s="4">
        <v>68489.400000000009</v>
      </c>
      <c r="H42" s="7">
        <v>0.7127659574468086</v>
      </c>
    </row>
    <row r="43" spans="2:8" x14ac:dyDescent="0.3">
      <c r="B43" s="4">
        <v>12</v>
      </c>
      <c r="C43" s="4" t="s">
        <v>60</v>
      </c>
      <c r="D43" s="4">
        <v>171.9</v>
      </c>
      <c r="E43" s="5">
        <v>232</v>
      </c>
      <c r="F43" s="4">
        <v>57.25</v>
      </c>
      <c r="G43" s="4">
        <v>13282</v>
      </c>
      <c r="H43" s="7">
        <v>-0.66695753344968001</v>
      </c>
    </row>
    <row r="44" spans="2:8" x14ac:dyDescent="0.3">
      <c r="B44" s="4">
        <v>13</v>
      </c>
      <c r="C44" s="4" t="s">
        <v>61</v>
      </c>
      <c r="D44" s="4">
        <v>35.35</v>
      </c>
      <c r="E44" s="5">
        <v>1131</v>
      </c>
      <c r="F44" s="4">
        <v>74.7</v>
      </c>
      <c r="G44" s="4">
        <v>84485.7</v>
      </c>
      <c r="H44" s="7">
        <v>1.1131541725601131</v>
      </c>
    </row>
    <row r="45" spans="2:8" x14ac:dyDescent="0.3">
      <c r="B45" s="4">
        <v>14</v>
      </c>
      <c r="C45" s="4" t="s">
        <v>62</v>
      </c>
      <c r="D45" s="4">
        <v>27.49</v>
      </c>
      <c r="E45" s="5">
        <v>1455</v>
      </c>
      <c r="F45" s="4">
        <v>98.1</v>
      </c>
      <c r="G45" s="4">
        <v>142735.5</v>
      </c>
      <c r="H45" s="7">
        <v>2.5685703892324483</v>
      </c>
    </row>
    <row r="46" spans="2:8" x14ac:dyDescent="0.3">
      <c r="B46" s="4">
        <v>15</v>
      </c>
      <c r="C46" s="4" t="s">
        <v>63</v>
      </c>
      <c r="D46" s="4">
        <v>1001.25</v>
      </c>
      <c r="E46" s="5">
        <v>39</v>
      </c>
      <c r="F46" s="4">
        <v>1056.9000000000001</v>
      </c>
      <c r="G46" s="4">
        <v>41219.100000000006</v>
      </c>
      <c r="H46" s="7">
        <v>5.5580524344569379E-2</v>
      </c>
    </row>
    <row r="47" spans="2:8" x14ac:dyDescent="0.3">
      <c r="B47" s="4">
        <v>16</v>
      </c>
      <c r="C47" s="4" t="s">
        <v>64</v>
      </c>
      <c r="D47" s="4">
        <v>65.8</v>
      </c>
      <c r="E47" s="5">
        <v>607</v>
      </c>
      <c r="F47" s="4">
        <v>258.45</v>
      </c>
      <c r="G47" s="4">
        <v>156879.15</v>
      </c>
      <c r="H47" s="7">
        <v>2.9278115501519753</v>
      </c>
    </row>
    <row r="48" spans="2:8" x14ac:dyDescent="0.3">
      <c r="B48" s="4">
        <v>17</v>
      </c>
      <c r="C48" s="4" t="s">
        <v>65</v>
      </c>
      <c r="D48" s="4">
        <v>30.42</v>
      </c>
      <c r="E48" s="5">
        <v>1314</v>
      </c>
      <c r="F48" s="4">
        <v>200.9</v>
      </c>
      <c r="G48" s="4">
        <v>263982.60000000003</v>
      </c>
      <c r="H48" s="7">
        <v>5.6042077580539118</v>
      </c>
    </row>
    <row r="49" spans="2:8" x14ac:dyDescent="0.3">
      <c r="B49" s="4">
        <v>18</v>
      </c>
      <c r="C49" s="4" t="s">
        <v>66</v>
      </c>
      <c r="D49" s="4">
        <v>48.8</v>
      </c>
      <c r="E49" s="5">
        <v>819</v>
      </c>
      <c r="F49" s="4">
        <v>128.80000000000001</v>
      </c>
      <c r="G49" s="4">
        <v>105487.20000000001</v>
      </c>
      <c r="H49" s="7">
        <v>1.6393442622950825</v>
      </c>
    </row>
    <row r="50" spans="2:8" x14ac:dyDescent="0.3">
      <c r="B50" s="4">
        <v>19</v>
      </c>
      <c r="C50" s="4" t="s">
        <v>67</v>
      </c>
      <c r="D50" s="4">
        <v>206.75</v>
      </c>
      <c r="E50" s="5">
        <v>193</v>
      </c>
      <c r="F50" s="4">
        <v>310.10000000000002</v>
      </c>
      <c r="G50" s="4">
        <v>59849.3</v>
      </c>
      <c r="H50" s="7">
        <v>0.4998790810157196</v>
      </c>
    </row>
    <row r="51" spans="2:8" x14ac:dyDescent="0.3">
      <c r="B51" s="4">
        <v>20</v>
      </c>
      <c r="C51" s="4" t="s">
        <v>68</v>
      </c>
      <c r="D51" s="4">
        <v>209.1</v>
      </c>
      <c r="E51" s="5">
        <v>191</v>
      </c>
      <c r="F51" s="4">
        <v>312.85000000000002</v>
      </c>
      <c r="G51" s="4">
        <v>59754.350000000006</v>
      </c>
      <c r="H51" s="7">
        <v>0.49617407938785285</v>
      </c>
    </row>
    <row r="52" spans="2:8" x14ac:dyDescent="0.3">
      <c r="B52" s="4">
        <v>21</v>
      </c>
      <c r="C52" s="4" t="s">
        <v>69</v>
      </c>
      <c r="D52" s="4">
        <v>268.60000000000002</v>
      </c>
      <c r="E52" s="5">
        <v>148</v>
      </c>
      <c r="F52" s="4">
        <v>76.2</v>
      </c>
      <c r="G52" s="4">
        <v>11277.6</v>
      </c>
      <c r="H52" s="7">
        <v>-0.71630677587490699</v>
      </c>
    </row>
    <row r="53" spans="2:8" x14ac:dyDescent="0.3">
      <c r="B53" s="4">
        <v>22</v>
      </c>
      <c r="C53" s="4" t="s">
        <v>70</v>
      </c>
      <c r="D53" s="4">
        <v>57.6</v>
      </c>
      <c r="E53" s="5">
        <v>694</v>
      </c>
      <c r="F53" s="4">
        <v>3.5</v>
      </c>
      <c r="G53" s="4">
        <v>2429</v>
      </c>
      <c r="H53" s="7">
        <v>-0.93923611111111116</v>
      </c>
    </row>
    <row r="54" spans="2:8" x14ac:dyDescent="0.3">
      <c r="B54" s="4">
        <v>23</v>
      </c>
      <c r="C54" s="4" t="s">
        <v>71</v>
      </c>
      <c r="D54" s="4">
        <v>426.05</v>
      </c>
      <c r="E54" s="5">
        <v>93</v>
      </c>
      <c r="F54" s="4">
        <v>620.15</v>
      </c>
      <c r="G54" s="4">
        <v>57673.95</v>
      </c>
      <c r="H54" s="7">
        <v>0.45558033094707184</v>
      </c>
    </row>
    <row r="55" spans="2:8" x14ac:dyDescent="0.3">
      <c r="B55" s="4">
        <v>24</v>
      </c>
      <c r="C55" s="4" t="s">
        <v>30</v>
      </c>
      <c r="D55" s="4">
        <v>126.85</v>
      </c>
      <c r="E55" s="5">
        <v>315</v>
      </c>
      <c r="F55" s="4">
        <v>19.2</v>
      </c>
      <c r="G55" s="4">
        <v>6048</v>
      </c>
      <c r="H55" s="7">
        <v>-0.84864012613322815</v>
      </c>
    </row>
    <row r="56" spans="2:8" ht="15" thickBot="1" x14ac:dyDescent="0.35">
      <c r="B56" s="4">
        <v>25</v>
      </c>
      <c r="C56" s="4" t="s">
        <v>72</v>
      </c>
      <c r="D56" s="4">
        <v>28.65</v>
      </c>
      <c r="E56" s="5">
        <v>1396</v>
      </c>
      <c r="F56" s="4">
        <v>50.5</v>
      </c>
      <c r="G56" s="4">
        <v>70498</v>
      </c>
      <c r="H56" s="7">
        <v>0.76265270506108207</v>
      </c>
    </row>
    <row r="57" spans="2:8" ht="15" thickBot="1" x14ac:dyDescent="0.35">
      <c r="G57" s="41">
        <f>SUM(G32:G56)</f>
        <v>1777553.5000000002</v>
      </c>
      <c r="H57" s="12"/>
    </row>
    <row r="58" spans="2:8" x14ac:dyDescent="0.3">
      <c r="G58" s="11"/>
      <c r="H58" s="12"/>
    </row>
    <row r="59" spans="2:8" ht="28.8" x14ac:dyDescent="0.3">
      <c r="B59" s="1" t="s">
        <v>0</v>
      </c>
      <c r="C59" s="1" t="s">
        <v>1</v>
      </c>
      <c r="D59" s="2" t="s">
        <v>2</v>
      </c>
      <c r="E59" s="1" t="s">
        <v>3</v>
      </c>
      <c r="F59" s="2" t="s">
        <v>4</v>
      </c>
      <c r="G59" s="1" t="s">
        <v>5</v>
      </c>
      <c r="H59" s="3" t="s">
        <v>6</v>
      </c>
    </row>
    <row r="60" spans="2:8" x14ac:dyDescent="0.3">
      <c r="B60" s="4">
        <v>1</v>
      </c>
      <c r="C60" s="4" t="s">
        <v>73</v>
      </c>
      <c r="D60" s="4">
        <v>312.35000000000002</v>
      </c>
      <c r="E60" s="5">
        <v>128</v>
      </c>
      <c r="F60" s="4">
        <v>376.85</v>
      </c>
      <c r="G60" s="4">
        <v>48236.800000000003</v>
      </c>
      <c r="H60" s="7">
        <v>0.20649911957739714</v>
      </c>
    </row>
    <row r="61" spans="2:8" x14ac:dyDescent="0.3">
      <c r="B61" s="4">
        <v>2</v>
      </c>
      <c r="C61" s="4" t="s">
        <v>44</v>
      </c>
      <c r="D61" s="4">
        <v>34.200000000000003</v>
      </c>
      <c r="E61" s="5">
        <v>1169</v>
      </c>
      <c r="F61" s="4">
        <v>19.55</v>
      </c>
      <c r="G61" s="4">
        <v>22853.95</v>
      </c>
      <c r="H61" s="7">
        <v>-0.42836257309941522</v>
      </c>
    </row>
    <row r="62" spans="2:8" x14ac:dyDescent="0.3">
      <c r="B62" s="4">
        <v>3</v>
      </c>
      <c r="C62" s="4" t="s">
        <v>74</v>
      </c>
      <c r="D62" s="4">
        <v>117.9</v>
      </c>
      <c r="E62" s="5">
        <v>339</v>
      </c>
      <c r="F62" s="4">
        <v>39.299999999999997</v>
      </c>
      <c r="G62" s="4">
        <v>13322.699999999999</v>
      </c>
      <c r="H62" s="7">
        <v>-0.66666666666666674</v>
      </c>
    </row>
    <row r="63" spans="2:8" x14ac:dyDescent="0.3">
      <c r="B63" s="4">
        <v>4</v>
      </c>
      <c r="C63" s="4" t="s">
        <v>75</v>
      </c>
      <c r="D63" s="4">
        <v>878.55</v>
      </c>
      <c r="E63" s="5">
        <v>45</v>
      </c>
      <c r="F63" s="4">
        <v>2432.85</v>
      </c>
      <c r="G63" s="4">
        <v>109478.25</v>
      </c>
      <c r="H63" s="7">
        <v>1.7691651015878436</v>
      </c>
    </row>
    <row r="64" spans="2:8" x14ac:dyDescent="0.3">
      <c r="B64" s="4">
        <v>5</v>
      </c>
      <c r="C64" s="4" t="s">
        <v>76</v>
      </c>
      <c r="D64" s="4">
        <v>23.1</v>
      </c>
      <c r="E64" s="5">
        <v>1731</v>
      </c>
      <c r="F64" s="4">
        <v>11.5</v>
      </c>
      <c r="G64" s="4">
        <v>19906.5</v>
      </c>
      <c r="H64" s="7">
        <v>-0.50216450216450215</v>
      </c>
    </row>
    <row r="65" spans="2:8" x14ac:dyDescent="0.3">
      <c r="B65" s="4">
        <v>6</v>
      </c>
      <c r="C65" s="4" t="s">
        <v>77</v>
      </c>
      <c r="D65" s="4">
        <v>37.78</v>
      </c>
      <c r="E65" s="5">
        <v>1058</v>
      </c>
      <c r="F65" s="4">
        <v>51.9</v>
      </c>
      <c r="G65" s="4">
        <v>54910.2</v>
      </c>
      <c r="H65" s="7">
        <v>0.37374272101641071</v>
      </c>
    </row>
    <row r="66" spans="2:8" x14ac:dyDescent="0.3">
      <c r="B66" s="4">
        <v>7</v>
      </c>
      <c r="C66" s="4" t="s">
        <v>78</v>
      </c>
      <c r="D66" s="4">
        <v>33</v>
      </c>
      <c r="E66" s="5">
        <v>1212</v>
      </c>
      <c r="F66" s="4">
        <v>82.2</v>
      </c>
      <c r="G66" s="4">
        <v>99626.400000000009</v>
      </c>
      <c r="H66" s="7">
        <v>1.490909090909091</v>
      </c>
    </row>
    <row r="67" spans="2:8" x14ac:dyDescent="0.3">
      <c r="B67" s="4">
        <v>8</v>
      </c>
      <c r="C67" s="4" t="s">
        <v>79</v>
      </c>
      <c r="D67" s="4">
        <v>42.3</v>
      </c>
      <c r="E67" s="5">
        <v>945</v>
      </c>
      <c r="F67" s="4">
        <v>42.15</v>
      </c>
      <c r="G67" s="4">
        <v>39831.75</v>
      </c>
      <c r="H67" s="7">
        <v>-3.5460992907801084E-3</v>
      </c>
    </row>
    <row r="68" spans="2:8" x14ac:dyDescent="0.3">
      <c r="B68" s="4">
        <v>9</v>
      </c>
      <c r="C68" s="4" t="s">
        <v>80</v>
      </c>
      <c r="D68" s="4">
        <v>72.650000000000006</v>
      </c>
      <c r="E68" s="5">
        <v>550</v>
      </c>
      <c r="F68" s="4">
        <v>164.65</v>
      </c>
      <c r="G68" s="4">
        <v>90557.5</v>
      </c>
      <c r="H68" s="7">
        <v>1.2663454920853405</v>
      </c>
    </row>
    <row r="69" spans="2:8" x14ac:dyDescent="0.3">
      <c r="B69" s="4">
        <v>10</v>
      </c>
      <c r="C69" s="4" t="s">
        <v>81</v>
      </c>
      <c r="D69" s="4">
        <v>150.6</v>
      </c>
      <c r="E69" s="5">
        <v>265</v>
      </c>
      <c r="F69" s="4">
        <v>83.4</v>
      </c>
      <c r="G69" s="4">
        <v>22101</v>
      </c>
      <c r="H69" s="7">
        <v>-0.44621513944223101</v>
      </c>
    </row>
    <row r="70" spans="2:8" x14ac:dyDescent="0.3">
      <c r="B70" s="4">
        <v>11</v>
      </c>
      <c r="C70" s="4" t="s">
        <v>82</v>
      </c>
      <c r="D70" s="4">
        <v>55.12</v>
      </c>
      <c r="E70" s="5">
        <v>725</v>
      </c>
      <c r="F70" s="4">
        <v>363.2</v>
      </c>
      <c r="G70" s="4">
        <v>263320</v>
      </c>
      <c r="H70" s="7">
        <v>5.5892597968069664</v>
      </c>
    </row>
    <row r="71" spans="2:8" x14ac:dyDescent="0.3">
      <c r="B71" s="4">
        <v>12</v>
      </c>
      <c r="C71" s="4" t="s">
        <v>83</v>
      </c>
      <c r="D71" s="4">
        <v>164.75</v>
      </c>
      <c r="E71" s="5">
        <v>242</v>
      </c>
      <c r="F71" s="4">
        <v>81.05</v>
      </c>
      <c r="G71" s="4">
        <v>19614.099999999999</v>
      </c>
      <c r="H71" s="7">
        <v>-0.50804248861911994</v>
      </c>
    </row>
    <row r="72" spans="2:8" x14ac:dyDescent="0.3">
      <c r="B72" s="4">
        <v>13</v>
      </c>
      <c r="C72" s="4" t="s">
        <v>18</v>
      </c>
      <c r="D72" s="4">
        <v>44.3</v>
      </c>
      <c r="E72" s="5">
        <v>902</v>
      </c>
      <c r="F72" s="4">
        <v>96.45</v>
      </c>
      <c r="G72" s="4">
        <v>86997.900000000009</v>
      </c>
      <c r="H72" s="7">
        <v>1.1772009029345374</v>
      </c>
    </row>
    <row r="73" spans="2:8" x14ac:dyDescent="0.3">
      <c r="B73" s="4">
        <v>14</v>
      </c>
      <c r="C73" s="4" t="s">
        <v>84</v>
      </c>
      <c r="D73" s="4">
        <v>1148.8</v>
      </c>
      <c r="E73" s="5">
        <v>34</v>
      </c>
      <c r="F73" s="4">
        <v>1439.6</v>
      </c>
      <c r="G73" s="4">
        <v>48946.399999999994</v>
      </c>
      <c r="H73" s="7">
        <v>0.253133704735376</v>
      </c>
    </row>
    <row r="74" spans="2:8" x14ac:dyDescent="0.3">
      <c r="B74" s="4">
        <v>15</v>
      </c>
      <c r="C74" s="4" t="s">
        <v>85</v>
      </c>
      <c r="D74" s="4">
        <v>413.35</v>
      </c>
      <c r="E74" s="5">
        <v>96</v>
      </c>
      <c r="F74" s="4">
        <v>663.9</v>
      </c>
      <c r="G74" s="4">
        <v>63734.399999999994</v>
      </c>
      <c r="H74" s="7">
        <v>0.60614491351155186</v>
      </c>
    </row>
    <row r="75" spans="2:8" x14ac:dyDescent="0.3">
      <c r="B75" s="4">
        <v>16</v>
      </c>
      <c r="C75" s="4" t="s">
        <v>86</v>
      </c>
      <c r="D75" s="4">
        <v>23.6</v>
      </c>
      <c r="E75" s="5">
        <v>1694</v>
      </c>
      <c r="F75" s="4">
        <v>99.3</v>
      </c>
      <c r="G75" s="4">
        <v>168214.19999999998</v>
      </c>
      <c r="H75" s="7">
        <v>3.207627118644067</v>
      </c>
    </row>
    <row r="76" spans="2:8" x14ac:dyDescent="0.3">
      <c r="B76" s="4">
        <v>17</v>
      </c>
      <c r="C76" s="4" t="s">
        <v>87</v>
      </c>
      <c r="D76" s="4">
        <v>71.75</v>
      </c>
      <c r="E76" s="5">
        <v>557</v>
      </c>
      <c r="F76" s="4">
        <v>62.25</v>
      </c>
      <c r="G76" s="4">
        <v>34673.25</v>
      </c>
      <c r="H76" s="7">
        <v>-0.13240418118466898</v>
      </c>
    </row>
    <row r="77" spans="2:8" x14ac:dyDescent="0.3">
      <c r="B77" s="4">
        <v>18</v>
      </c>
      <c r="C77" s="4" t="s">
        <v>88</v>
      </c>
      <c r="D77" s="4">
        <v>1299.9000000000001</v>
      </c>
      <c r="E77" s="5">
        <v>30</v>
      </c>
      <c r="F77" s="4">
        <v>2664.5</v>
      </c>
      <c r="G77" s="4">
        <v>79935</v>
      </c>
      <c r="H77" s="7">
        <v>1.0497730594661125</v>
      </c>
    </row>
    <row r="78" spans="2:8" x14ac:dyDescent="0.3">
      <c r="B78" s="4">
        <v>19</v>
      </c>
      <c r="C78" s="4" t="s">
        <v>89</v>
      </c>
      <c r="D78" s="4">
        <v>1415.5</v>
      </c>
      <c r="E78" s="5">
        <v>28</v>
      </c>
      <c r="F78" s="4">
        <v>1753.2</v>
      </c>
      <c r="G78" s="4">
        <v>49089.599999999999</v>
      </c>
      <c r="H78" s="7">
        <v>0.23857294242317206</v>
      </c>
    </row>
    <row r="79" spans="2:8" x14ac:dyDescent="0.3">
      <c r="B79" s="4">
        <v>20</v>
      </c>
      <c r="C79" s="4" t="s">
        <v>17</v>
      </c>
      <c r="D79" s="4">
        <v>2037.5</v>
      </c>
      <c r="E79" s="5">
        <v>19</v>
      </c>
      <c r="F79" s="4">
        <v>735.85</v>
      </c>
      <c r="G79" s="4">
        <v>13981.15</v>
      </c>
      <c r="H79" s="7">
        <v>-0.63884662576687123</v>
      </c>
    </row>
    <row r="80" spans="2:8" x14ac:dyDescent="0.3">
      <c r="B80" s="4">
        <v>21</v>
      </c>
      <c r="C80" s="4" t="s">
        <v>90</v>
      </c>
      <c r="D80" s="4">
        <v>43</v>
      </c>
      <c r="E80" s="5">
        <v>930</v>
      </c>
      <c r="F80" s="4">
        <v>54</v>
      </c>
      <c r="G80" s="4">
        <v>50220</v>
      </c>
      <c r="H80" s="7">
        <v>0.2558139534883721</v>
      </c>
    </row>
    <row r="81" spans="2:8" x14ac:dyDescent="0.3">
      <c r="B81" s="4">
        <v>22</v>
      </c>
      <c r="C81" s="4" t="s">
        <v>91</v>
      </c>
      <c r="D81" s="4">
        <v>51.9</v>
      </c>
      <c r="E81" s="5">
        <v>770</v>
      </c>
      <c r="F81" s="4">
        <v>144.85</v>
      </c>
      <c r="G81" s="4">
        <v>111534.5</v>
      </c>
      <c r="H81" s="7">
        <v>1.7909441233140653</v>
      </c>
    </row>
    <row r="82" spans="2:8" x14ac:dyDescent="0.3">
      <c r="B82" s="4">
        <v>23</v>
      </c>
      <c r="C82" s="4" t="s">
        <v>92</v>
      </c>
      <c r="D82" s="4">
        <v>42.7</v>
      </c>
      <c r="E82" s="5">
        <v>936</v>
      </c>
      <c r="F82" s="4">
        <v>116.95</v>
      </c>
      <c r="G82" s="4">
        <v>109465.2</v>
      </c>
      <c r="H82" s="7">
        <v>1.7388758782201403</v>
      </c>
    </row>
    <row r="83" spans="2:8" x14ac:dyDescent="0.3">
      <c r="B83" s="4">
        <v>24</v>
      </c>
      <c r="C83" s="4" t="s">
        <v>93</v>
      </c>
      <c r="D83" s="4">
        <v>23.91</v>
      </c>
      <c r="E83" s="5">
        <v>1672</v>
      </c>
      <c r="F83" s="4">
        <v>78.5</v>
      </c>
      <c r="G83" s="4">
        <v>131252</v>
      </c>
      <c r="H83" s="7">
        <v>2.2831451275616899</v>
      </c>
    </row>
    <row r="84" spans="2:8" ht="15" thickBot="1" x14ac:dyDescent="0.35">
      <c r="B84" s="4">
        <v>25</v>
      </c>
      <c r="C84" s="4" t="s">
        <v>94</v>
      </c>
      <c r="D84" s="4">
        <v>7188.95</v>
      </c>
      <c r="E84" s="5">
        <v>5</v>
      </c>
      <c r="F84" s="4">
        <v>9555.75</v>
      </c>
      <c r="G84" s="4">
        <v>47778.75</v>
      </c>
      <c r="H84" s="7">
        <v>0.32922749497492682</v>
      </c>
    </row>
    <row r="85" spans="2:8" ht="15" thickBot="1" x14ac:dyDescent="0.35">
      <c r="G85" s="41">
        <f>SUM(G60:G84)</f>
        <v>1799581.5</v>
      </c>
      <c r="H85" s="12"/>
    </row>
    <row r="86" spans="2:8" x14ac:dyDescent="0.3">
      <c r="G86" s="11"/>
      <c r="H86" s="12"/>
    </row>
    <row r="87" spans="2:8" ht="28.8" x14ac:dyDescent="0.3">
      <c r="B87" s="1" t="s">
        <v>0</v>
      </c>
      <c r="C87" s="1" t="s">
        <v>1</v>
      </c>
      <c r="D87" s="2" t="s">
        <v>2</v>
      </c>
      <c r="E87" s="1" t="s">
        <v>3</v>
      </c>
      <c r="F87" s="2" t="s">
        <v>4</v>
      </c>
      <c r="G87" s="1" t="s">
        <v>5</v>
      </c>
      <c r="H87" s="3" t="s">
        <v>6</v>
      </c>
    </row>
    <row r="88" spans="2:8" x14ac:dyDescent="0.3">
      <c r="B88" s="4">
        <v>1</v>
      </c>
      <c r="C88" s="4" t="s">
        <v>95</v>
      </c>
      <c r="D88" s="4">
        <v>106.82</v>
      </c>
      <c r="E88" s="5">
        <v>374</v>
      </c>
      <c r="F88" s="4">
        <v>324.39999999999998</v>
      </c>
      <c r="G88" s="4">
        <v>121325.59999999999</v>
      </c>
      <c r="H88" s="7">
        <v>2.036884478562067</v>
      </c>
    </row>
    <row r="89" spans="2:8" x14ac:dyDescent="0.3">
      <c r="B89" s="4">
        <v>2</v>
      </c>
      <c r="C89" s="4" t="s">
        <v>25</v>
      </c>
      <c r="D89" s="4">
        <v>117.7</v>
      </c>
      <c r="E89" s="5">
        <v>339</v>
      </c>
      <c r="F89" s="4">
        <v>162.94999999999999</v>
      </c>
      <c r="G89" s="4">
        <v>55240.049999999996</v>
      </c>
      <c r="H89" s="7">
        <v>0.38445199660152918</v>
      </c>
    </row>
    <row r="90" spans="2:8" x14ac:dyDescent="0.3">
      <c r="B90" s="4">
        <v>3</v>
      </c>
      <c r="C90" s="4" t="s">
        <v>96</v>
      </c>
      <c r="D90" s="4">
        <v>3254.15</v>
      </c>
      <c r="E90" s="5">
        <v>12</v>
      </c>
      <c r="F90" s="4">
        <v>3745.35</v>
      </c>
      <c r="G90" s="4">
        <v>44944.2</v>
      </c>
      <c r="H90" s="7">
        <v>0.15094571547101387</v>
      </c>
    </row>
    <row r="91" spans="2:8" x14ac:dyDescent="0.3">
      <c r="B91" s="4">
        <v>4</v>
      </c>
      <c r="C91" s="4" t="s">
        <v>97</v>
      </c>
      <c r="D91" s="4">
        <v>54.25</v>
      </c>
      <c r="E91" s="5">
        <v>737</v>
      </c>
      <c r="F91" s="4">
        <v>49.35</v>
      </c>
      <c r="G91" s="4">
        <v>36370.950000000004</v>
      </c>
      <c r="H91" s="7">
        <v>-9.0322580645161257E-2</v>
      </c>
    </row>
    <row r="92" spans="2:8" x14ac:dyDescent="0.3">
      <c r="B92" s="4">
        <v>5</v>
      </c>
      <c r="C92" s="4" t="s">
        <v>98</v>
      </c>
      <c r="D92" s="4">
        <v>598.20000000000005</v>
      </c>
      <c r="E92" s="5">
        <v>66</v>
      </c>
      <c r="F92" s="4">
        <v>1450.45</v>
      </c>
      <c r="G92" s="4">
        <v>95729.7</v>
      </c>
      <c r="H92" s="7">
        <v>1.4246907388833165</v>
      </c>
    </row>
    <row r="93" spans="2:8" x14ac:dyDescent="0.3">
      <c r="B93" s="4">
        <v>6</v>
      </c>
      <c r="C93" s="4" t="s">
        <v>99</v>
      </c>
      <c r="D93" s="4">
        <v>152.55000000000001</v>
      </c>
      <c r="E93" s="5">
        <v>262</v>
      </c>
      <c r="F93" s="4">
        <v>321.95</v>
      </c>
      <c r="G93" s="4">
        <v>84350.9</v>
      </c>
      <c r="H93" s="7">
        <v>1.1104555883316942</v>
      </c>
    </row>
    <row r="94" spans="2:8" x14ac:dyDescent="0.3">
      <c r="B94" s="4">
        <v>7</v>
      </c>
      <c r="C94" s="4" t="s">
        <v>100</v>
      </c>
      <c r="D94" s="4">
        <v>58.5</v>
      </c>
      <c r="E94" s="5">
        <v>683</v>
      </c>
      <c r="F94" s="4">
        <v>312.39999999999998</v>
      </c>
      <c r="G94" s="4">
        <v>213369.19999999998</v>
      </c>
      <c r="H94" s="7">
        <v>4.3401709401709399</v>
      </c>
    </row>
    <row r="95" spans="2:8" x14ac:dyDescent="0.3">
      <c r="B95" s="4">
        <v>8</v>
      </c>
      <c r="C95" s="4" t="s">
        <v>101</v>
      </c>
      <c r="D95" s="4">
        <v>14.6</v>
      </c>
      <c r="E95" s="5">
        <v>2739</v>
      </c>
      <c r="F95" s="4">
        <v>8.8000000000000007</v>
      </c>
      <c r="G95" s="4">
        <v>24103.200000000001</v>
      </c>
      <c r="H95" s="7">
        <v>-0.39726027397260266</v>
      </c>
    </row>
    <row r="96" spans="2:8" x14ac:dyDescent="0.3">
      <c r="B96" s="4">
        <v>9</v>
      </c>
      <c r="C96" s="4" t="s">
        <v>102</v>
      </c>
      <c r="D96" s="4">
        <v>59.9</v>
      </c>
      <c r="E96" s="5">
        <v>667</v>
      </c>
      <c r="F96" s="4">
        <v>257.3</v>
      </c>
      <c r="G96" s="4">
        <v>171619.1</v>
      </c>
      <c r="H96" s="7">
        <v>3.295492487479132</v>
      </c>
    </row>
    <row r="97" spans="2:8" x14ac:dyDescent="0.3">
      <c r="B97" s="4">
        <v>10</v>
      </c>
      <c r="C97" s="4" t="s">
        <v>103</v>
      </c>
      <c r="D97" s="4">
        <v>301.8</v>
      </c>
      <c r="E97" s="5">
        <v>132</v>
      </c>
      <c r="F97" s="4">
        <v>398.3</v>
      </c>
      <c r="G97" s="4">
        <v>52575.6</v>
      </c>
      <c r="H97" s="7">
        <v>0.31974817760106028</v>
      </c>
    </row>
    <row r="98" spans="2:8" x14ac:dyDescent="0.3">
      <c r="B98" s="4">
        <v>11</v>
      </c>
      <c r="C98" s="4" t="s">
        <v>104</v>
      </c>
      <c r="D98" s="4">
        <v>161.9</v>
      </c>
      <c r="E98" s="5">
        <v>247</v>
      </c>
      <c r="F98" s="4">
        <v>229.25</v>
      </c>
      <c r="G98" s="4">
        <v>56624.75</v>
      </c>
      <c r="H98" s="7">
        <v>0.41599752933909817</v>
      </c>
    </row>
    <row r="99" spans="2:8" x14ac:dyDescent="0.3">
      <c r="B99" s="4">
        <v>12</v>
      </c>
      <c r="C99" s="4" t="s">
        <v>39</v>
      </c>
      <c r="D99" s="4">
        <v>78.900000000000006</v>
      </c>
      <c r="E99" s="5">
        <v>506</v>
      </c>
      <c r="F99" s="4">
        <v>92.95</v>
      </c>
      <c r="G99" s="4">
        <v>47032.700000000004</v>
      </c>
      <c r="H99" s="7">
        <v>0.17807351077313049</v>
      </c>
    </row>
    <row r="100" spans="2:8" x14ac:dyDescent="0.3">
      <c r="B100" s="4">
        <v>13</v>
      </c>
      <c r="C100" s="4" t="s">
        <v>105</v>
      </c>
      <c r="D100" s="4">
        <v>63.6</v>
      </c>
      <c r="E100" s="5">
        <v>628</v>
      </c>
      <c r="F100" s="4">
        <v>61.1</v>
      </c>
      <c r="G100" s="4">
        <v>38370.800000000003</v>
      </c>
      <c r="H100" s="7">
        <v>-3.9308176100628929E-2</v>
      </c>
    </row>
    <row r="101" spans="2:8" x14ac:dyDescent="0.3">
      <c r="B101" s="4">
        <v>14</v>
      </c>
      <c r="C101" s="4" t="s">
        <v>106</v>
      </c>
      <c r="D101" s="4">
        <v>940.85</v>
      </c>
      <c r="E101" s="5">
        <v>42</v>
      </c>
      <c r="F101" s="4">
        <v>968.6</v>
      </c>
      <c r="G101" s="4">
        <v>40681.200000000004</v>
      </c>
      <c r="H101" s="7">
        <v>2.9494605941435936E-2</v>
      </c>
    </row>
    <row r="102" spans="2:8" x14ac:dyDescent="0.3">
      <c r="B102" s="4">
        <v>15</v>
      </c>
      <c r="C102" s="4" t="s">
        <v>107</v>
      </c>
      <c r="D102" s="4">
        <v>37.65</v>
      </c>
      <c r="E102" s="5">
        <v>1062</v>
      </c>
      <c r="F102" s="4">
        <v>61.1</v>
      </c>
      <c r="G102" s="4">
        <v>64888.200000000004</v>
      </c>
      <c r="H102" s="7">
        <v>0.62284196547144766</v>
      </c>
    </row>
    <row r="103" spans="2:8" x14ac:dyDescent="0.3">
      <c r="B103" s="4">
        <v>16</v>
      </c>
      <c r="C103" s="4" t="s">
        <v>108</v>
      </c>
      <c r="D103" s="4">
        <v>16</v>
      </c>
      <c r="E103" s="5">
        <v>2500</v>
      </c>
      <c r="F103" s="4">
        <v>65</v>
      </c>
      <c r="G103" s="4">
        <v>162500</v>
      </c>
      <c r="H103" s="7">
        <v>3.0625</v>
      </c>
    </row>
    <row r="104" spans="2:8" x14ac:dyDescent="0.3">
      <c r="B104" s="4">
        <v>17</v>
      </c>
      <c r="C104" s="4" t="s">
        <v>109</v>
      </c>
      <c r="D104" s="4">
        <v>268.07</v>
      </c>
      <c r="E104" s="5">
        <v>149</v>
      </c>
      <c r="F104" s="4">
        <v>427.45</v>
      </c>
      <c r="G104" s="4">
        <v>63690.049999999996</v>
      </c>
      <c r="H104" s="7">
        <v>0.59454620061924124</v>
      </c>
    </row>
    <row r="105" spans="2:8" x14ac:dyDescent="0.3">
      <c r="B105" s="4">
        <v>18</v>
      </c>
      <c r="C105" s="4" t="s">
        <v>87</v>
      </c>
      <c r="D105" s="4">
        <v>71.75</v>
      </c>
      <c r="E105" s="5">
        <v>557</v>
      </c>
      <c r="F105" s="4">
        <v>62.25</v>
      </c>
      <c r="G105" s="4">
        <v>34673.25</v>
      </c>
      <c r="H105" s="7">
        <v>-0.13240418118466898</v>
      </c>
    </row>
    <row r="106" spans="2:8" x14ac:dyDescent="0.3">
      <c r="B106" s="4">
        <v>19</v>
      </c>
      <c r="C106" s="4" t="s">
        <v>20</v>
      </c>
      <c r="D106" s="4">
        <v>514.1</v>
      </c>
      <c r="E106" s="5">
        <v>77</v>
      </c>
      <c r="F106" s="4">
        <v>694.85</v>
      </c>
      <c r="G106" s="4">
        <v>53503.450000000004</v>
      </c>
      <c r="H106" s="7">
        <v>0.35158529468974908</v>
      </c>
    </row>
    <row r="107" spans="2:8" x14ac:dyDescent="0.3">
      <c r="B107" s="4">
        <v>20</v>
      </c>
      <c r="C107" s="4" t="s">
        <v>110</v>
      </c>
      <c r="D107" s="4">
        <v>10.95</v>
      </c>
      <c r="E107" s="5">
        <v>3652</v>
      </c>
      <c r="F107" s="4">
        <v>5.75</v>
      </c>
      <c r="G107" s="4">
        <v>20999</v>
      </c>
      <c r="H107" s="7">
        <v>-0.47488584474885842</v>
      </c>
    </row>
    <row r="108" spans="2:8" x14ac:dyDescent="0.3">
      <c r="B108" s="4">
        <v>21</v>
      </c>
      <c r="C108" s="4" t="s">
        <v>31</v>
      </c>
      <c r="D108" s="4">
        <v>183.75</v>
      </c>
      <c r="E108" s="5">
        <v>217</v>
      </c>
      <c r="F108" s="4">
        <v>248.45</v>
      </c>
      <c r="G108" s="4">
        <v>53913.649999999994</v>
      </c>
      <c r="H108" s="7">
        <v>0.3521088435374149</v>
      </c>
    </row>
    <row r="109" spans="2:8" x14ac:dyDescent="0.3">
      <c r="B109" s="4">
        <v>22</v>
      </c>
      <c r="C109" s="4" t="s">
        <v>111</v>
      </c>
      <c r="D109" s="4">
        <v>11.8</v>
      </c>
      <c r="E109" s="5">
        <v>3389</v>
      </c>
      <c r="F109" s="4">
        <v>38.75</v>
      </c>
      <c r="G109" s="4">
        <v>131323.75</v>
      </c>
      <c r="H109" s="7">
        <v>2.2838983050847457</v>
      </c>
    </row>
    <row r="110" spans="2:8" x14ac:dyDescent="0.3">
      <c r="B110" s="4">
        <v>23</v>
      </c>
      <c r="C110" s="4" t="s">
        <v>112</v>
      </c>
      <c r="D110" s="4">
        <v>2542.65</v>
      </c>
      <c r="E110" s="5">
        <v>15</v>
      </c>
      <c r="F110" s="4">
        <v>2849.15</v>
      </c>
      <c r="G110" s="4">
        <v>42737.25</v>
      </c>
      <c r="H110" s="7">
        <v>0.12054352742217765</v>
      </c>
    </row>
    <row r="111" spans="2:8" x14ac:dyDescent="0.3">
      <c r="B111" s="4">
        <v>24</v>
      </c>
      <c r="C111" s="4" t="s">
        <v>113</v>
      </c>
      <c r="D111" s="4">
        <v>354.67</v>
      </c>
      <c r="E111" s="5">
        <v>112</v>
      </c>
      <c r="F111" s="4">
        <v>504.75</v>
      </c>
      <c r="G111" s="4">
        <v>56532</v>
      </c>
      <c r="H111" s="7">
        <v>0.42315391772633709</v>
      </c>
    </row>
    <row r="112" spans="2:8" ht="15" thickBot="1" x14ac:dyDescent="0.35">
      <c r="B112" s="4">
        <v>25</v>
      </c>
      <c r="C112" s="4" t="s">
        <v>114</v>
      </c>
      <c r="D112" s="4">
        <v>428.65</v>
      </c>
      <c r="E112" s="5">
        <v>93</v>
      </c>
      <c r="F112" s="4">
        <v>1986.8</v>
      </c>
      <c r="G112" s="4">
        <v>184772.4</v>
      </c>
      <c r="H112" s="7">
        <v>3.6350169135658468</v>
      </c>
    </row>
    <row r="113" spans="2:8" ht="15" thickBot="1" x14ac:dyDescent="0.35">
      <c r="G113" s="41">
        <f>SUM(G88:G112)</f>
        <v>1951870.9499999997</v>
      </c>
      <c r="H113" s="12"/>
    </row>
    <row r="114" spans="2:8" x14ac:dyDescent="0.3">
      <c r="G114" s="11"/>
      <c r="H114" s="12"/>
    </row>
    <row r="115" spans="2:8" ht="28.8" x14ac:dyDescent="0.3">
      <c r="B115" s="1" t="s">
        <v>0</v>
      </c>
      <c r="C115" s="1" t="s">
        <v>1</v>
      </c>
      <c r="D115" s="2" t="s">
        <v>2</v>
      </c>
      <c r="E115" s="1" t="s">
        <v>3</v>
      </c>
      <c r="F115" s="2" t="s">
        <v>4</v>
      </c>
      <c r="G115" s="1" t="s">
        <v>5</v>
      </c>
      <c r="H115" s="3" t="s">
        <v>6</v>
      </c>
    </row>
    <row r="116" spans="2:8" x14ac:dyDescent="0.3">
      <c r="B116" s="4">
        <v>1</v>
      </c>
      <c r="C116" s="4" t="s">
        <v>115</v>
      </c>
      <c r="D116" s="4">
        <v>66.650000000000006</v>
      </c>
      <c r="E116" s="5">
        <v>600</v>
      </c>
      <c r="F116" s="4">
        <v>80.3</v>
      </c>
      <c r="G116" s="4">
        <v>48180</v>
      </c>
      <c r="H116" s="7">
        <v>0.20480120030007487</v>
      </c>
    </row>
    <row r="117" spans="2:8" x14ac:dyDescent="0.3">
      <c r="B117" s="4">
        <v>2</v>
      </c>
      <c r="C117" s="4" t="s">
        <v>116</v>
      </c>
      <c r="D117" s="4">
        <v>228</v>
      </c>
      <c r="E117" s="5">
        <v>175</v>
      </c>
      <c r="F117" s="4">
        <v>477.3</v>
      </c>
      <c r="G117" s="4">
        <v>83527.5</v>
      </c>
      <c r="H117" s="7">
        <v>1.0934210526315791</v>
      </c>
    </row>
    <row r="118" spans="2:8" x14ac:dyDescent="0.3">
      <c r="B118" s="4">
        <v>3</v>
      </c>
      <c r="C118" s="4" t="s">
        <v>117</v>
      </c>
      <c r="D118" s="4">
        <v>15.5</v>
      </c>
      <c r="E118" s="5">
        <v>2580</v>
      </c>
      <c r="F118" s="4">
        <v>12.3</v>
      </c>
      <c r="G118" s="4">
        <v>31734.000000000004</v>
      </c>
      <c r="H118" s="7">
        <v>-0.20645161290322575</v>
      </c>
    </row>
    <row r="119" spans="2:8" x14ac:dyDescent="0.3">
      <c r="B119" s="4">
        <v>4</v>
      </c>
      <c r="C119" s="4" t="s">
        <v>118</v>
      </c>
      <c r="D119" s="4">
        <v>38.5</v>
      </c>
      <c r="E119" s="5">
        <v>1038</v>
      </c>
      <c r="F119" s="4">
        <v>110.45</v>
      </c>
      <c r="G119" s="4">
        <v>114647.1</v>
      </c>
      <c r="H119" s="7">
        <v>1.868831168831169</v>
      </c>
    </row>
    <row r="120" spans="2:8" x14ac:dyDescent="0.3">
      <c r="B120" s="4">
        <v>5</v>
      </c>
      <c r="C120" s="4" t="s">
        <v>119</v>
      </c>
      <c r="D120" s="4">
        <v>196.95</v>
      </c>
      <c r="E120" s="5">
        <v>203</v>
      </c>
      <c r="F120" s="4">
        <v>60.15</v>
      </c>
      <c r="G120" s="4">
        <v>12210.449999999999</v>
      </c>
      <c r="H120" s="7">
        <v>-0.69459253617669459</v>
      </c>
    </row>
    <row r="121" spans="2:8" x14ac:dyDescent="0.3">
      <c r="B121" s="4">
        <v>6</v>
      </c>
      <c r="C121" s="4" t="s">
        <v>120</v>
      </c>
      <c r="D121" s="4">
        <v>104.9</v>
      </c>
      <c r="E121" s="5">
        <v>381</v>
      </c>
      <c r="F121" s="4">
        <v>145.05000000000001</v>
      </c>
      <c r="G121" s="4">
        <v>55264.05</v>
      </c>
      <c r="H121" s="7">
        <v>0.38274547187797908</v>
      </c>
    </row>
    <row r="122" spans="2:8" x14ac:dyDescent="0.3">
      <c r="B122" s="4">
        <v>7</v>
      </c>
      <c r="C122" s="4" t="s">
        <v>121</v>
      </c>
      <c r="D122" s="4">
        <v>89.4</v>
      </c>
      <c r="E122" s="5">
        <v>447</v>
      </c>
      <c r="F122" s="4">
        <v>440.05</v>
      </c>
      <c r="G122" s="4">
        <v>196702.35</v>
      </c>
      <c r="H122" s="7">
        <v>3.9222595078299771</v>
      </c>
    </row>
    <row r="123" spans="2:8" x14ac:dyDescent="0.3">
      <c r="B123" s="4">
        <v>8</v>
      </c>
      <c r="C123" s="4" t="s">
        <v>122</v>
      </c>
      <c r="D123" s="4">
        <v>83.75</v>
      </c>
      <c r="E123" s="5">
        <v>477</v>
      </c>
      <c r="F123" s="4">
        <v>389.75</v>
      </c>
      <c r="G123" s="4">
        <v>185910.75</v>
      </c>
      <c r="H123" s="7">
        <v>3.6537313432835821</v>
      </c>
    </row>
    <row r="124" spans="2:8" x14ac:dyDescent="0.3">
      <c r="B124" s="4">
        <v>9</v>
      </c>
      <c r="C124" s="4" t="s">
        <v>123</v>
      </c>
      <c r="D124" s="4">
        <v>103.9</v>
      </c>
      <c r="E124" s="5">
        <v>384</v>
      </c>
      <c r="F124" s="4">
        <v>108.45</v>
      </c>
      <c r="G124" s="4">
        <v>41644.800000000003</v>
      </c>
      <c r="H124" s="7">
        <v>4.3792107795957623E-2</v>
      </c>
    </row>
    <row r="125" spans="2:8" x14ac:dyDescent="0.3">
      <c r="B125" s="4">
        <v>10</v>
      </c>
      <c r="C125" s="4" t="s">
        <v>105</v>
      </c>
      <c r="D125" s="4">
        <v>63.6</v>
      </c>
      <c r="E125" s="5">
        <v>628</v>
      </c>
      <c r="F125" s="4">
        <v>61.1</v>
      </c>
      <c r="G125" s="4">
        <v>38370.800000000003</v>
      </c>
      <c r="H125" s="7">
        <v>-3.9308176100628929E-2</v>
      </c>
    </row>
    <row r="126" spans="2:8" x14ac:dyDescent="0.3">
      <c r="B126" s="4">
        <v>11</v>
      </c>
      <c r="C126" s="4" t="s">
        <v>124</v>
      </c>
      <c r="D126" s="4">
        <v>89.36</v>
      </c>
      <c r="E126" s="5">
        <v>447</v>
      </c>
      <c r="F126" s="4">
        <v>172.45</v>
      </c>
      <c r="G126" s="4">
        <v>77085.149999999994</v>
      </c>
      <c r="H126" s="7">
        <v>0.9298343777976722</v>
      </c>
    </row>
    <row r="127" spans="2:8" x14ac:dyDescent="0.3">
      <c r="B127" s="4">
        <v>12</v>
      </c>
      <c r="C127" s="4" t="s">
        <v>125</v>
      </c>
      <c r="D127" s="4">
        <v>90.9</v>
      </c>
      <c r="E127" s="5">
        <v>440</v>
      </c>
      <c r="F127" s="4">
        <v>137</v>
      </c>
      <c r="G127" s="4">
        <v>60280</v>
      </c>
      <c r="H127" s="7">
        <v>0.50715071507150711</v>
      </c>
    </row>
    <row r="128" spans="2:8" x14ac:dyDescent="0.3">
      <c r="B128" s="4">
        <v>13</v>
      </c>
      <c r="C128" s="4" t="s">
        <v>126</v>
      </c>
      <c r="D128" s="4">
        <v>16.25</v>
      </c>
      <c r="E128" s="5">
        <v>2461</v>
      </c>
      <c r="F128" s="4">
        <v>11.7</v>
      </c>
      <c r="G128" s="4">
        <v>28793.699999999997</v>
      </c>
      <c r="H128" s="7">
        <v>-0.28000000000000003</v>
      </c>
    </row>
    <row r="129" spans="2:8" x14ac:dyDescent="0.3">
      <c r="B129" s="4">
        <v>14</v>
      </c>
      <c r="C129" s="4" t="s">
        <v>127</v>
      </c>
      <c r="D129" s="4">
        <v>590.95000000000005</v>
      </c>
      <c r="E129" s="5">
        <v>67</v>
      </c>
      <c r="F129" s="4">
        <v>484.1</v>
      </c>
      <c r="G129" s="4">
        <v>32434.7</v>
      </c>
      <c r="H129" s="7">
        <v>-0.18081055926897371</v>
      </c>
    </row>
    <row r="130" spans="2:8" x14ac:dyDescent="0.3">
      <c r="B130" s="4">
        <v>15</v>
      </c>
      <c r="C130" s="4" t="s">
        <v>128</v>
      </c>
      <c r="D130" s="4">
        <v>414.7</v>
      </c>
      <c r="E130" s="5">
        <v>96</v>
      </c>
      <c r="F130" s="4">
        <v>714.7</v>
      </c>
      <c r="G130" s="4">
        <v>68611.200000000012</v>
      </c>
      <c r="H130" s="7">
        <v>0.72341451651796496</v>
      </c>
    </row>
    <row r="131" spans="2:8" x14ac:dyDescent="0.3">
      <c r="B131" s="4">
        <v>16</v>
      </c>
      <c r="C131" s="4" t="s">
        <v>129</v>
      </c>
      <c r="D131" s="4">
        <v>114.8</v>
      </c>
      <c r="E131" s="5">
        <v>348</v>
      </c>
      <c r="F131" s="4">
        <v>123.05</v>
      </c>
      <c r="G131" s="4">
        <v>42821.4</v>
      </c>
      <c r="H131" s="7">
        <v>7.1864111498257846E-2</v>
      </c>
    </row>
    <row r="132" spans="2:8" x14ac:dyDescent="0.3">
      <c r="B132" s="4">
        <v>17</v>
      </c>
      <c r="C132" s="4" t="s">
        <v>31</v>
      </c>
      <c r="D132" s="4">
        <v>183.75</v>
      </c>
      <c r="E132" s="5">
        <v>217</v>
      </c>
      <c r="F132" s="4">
        <v>248.45</v>
      </c>
      <c r="G132" s="4">
        <v>53913.649999999994</v>
      </c>
      <c r="H132" s="7">
        <v>0.3521088435374149</v>
      </c>
    </row>
    <row r="133" spans="2:8" x14ac:dyDescent="0.3">
      <c r="B133" s="4">
        <v>18</v>
      </c>
      <c r="C133" s="4" t="s">
        <v>130</v>
      </c>
      <c r="D133" s="4">
        <v>414</v>
      </c>
      <c r="E133" s="5">
        <v>96</v>
      </c>
      <c r="F133" s="4">
        <v>1767.55</v>
      </c>
      <c r="G133" s="4">
        <v>169684.8</v>
      </c>
      <c r="H133" s="7">
        <v>3.2694444444444444</v>
      </c>
    </row>
    <row r="134" spans="2:8" x14ac:dyDescent="0.3">
      <c r="B134" s="4">
        <v>19</v>
      </c>
      <c r="C134" s="4" t="s">
        <v>131</v>
      </c>
      <c r="D134" s="4">
        <v>161.1</v>
      </c>
      <c r="E134" s="5">
        <v>248</v>
      </c>
      <c r="F134" s="4">
        <v>15.4</v>
      </c>
      <c r="G134" s="4">
        <v>3819.2000000000003</v>
      </c>
      <c r="H134" s="7">
        <v>-0.90440720049658596</v>
      </c>
    </row>
    <row r="135" spans="2:8" x14ac:dyDescent="0.3">
      <c r="B135" s="4">
        <v>20</v>
      </c>
      <c r="C135" s="4" t="s">
        <v>132</v>
      </c>
      <c r="D135" s="4">
        <v>122.65</v>
      </c>
      <c r="E135" s="5">
        <v>326</v>
      </c>
      <c r="F135" s="4">
        <v>83.9</v>
      </c>
      <c r="G135" s="4">
        <v>27351.4</v>
      </c>
      <c r="H135" s="7">
        <v>-0.31593966571545046</v>
      </c>
    </row>
    <row r="136" spans="2:8" x14ac:dyDescent="0.3">
      <c r="B136" s="4">
        <v>21</v>
      </c>
      <c r="C136" s="4" t="s">
        <v>133</v>
      </c>
      <c r="D136" s="4">
        <v>165.3</v>
      </c>
      <c r="E136" s="5">
        <v>241</v>
      </c>
      <c r="F136" s="4">
        <v>215.85</v>
      </c>
      <c r="G136" s="4">
        <v>52019.85</v>
      </c>
      <c r="H136" s="7">
        <v>0.30580762250453708</v>
      </c>
    </row>
    <row r="137" spans="2:8" x14ac:dyDescent="0.3">
      <c r="B137" s="4">
        <v>22</v>
      </c>
      <c r="C137" s="4" t="s">
        <v>134</v>
      </c>
      <c r="D137" s="4">
        <v>950.5</v>
      </c>
      <c r="E137" s="5">
        <v>42</v>
      </c>
      <c r="F137" s="4">
        <v>1329.05</v>
      </c>
      <c r="G137" s="4">
        <v>55820.1</v>
      </c>
      <c r="H137" s="7">
        <v>0.39826407154129401</v>
      </c>
    </row>
    <row r="138" spans="2:8" x14ac:dyDescent="0.3">
      <c r="B138" s="4">
        <v>23</v>
      </c>
      <c r="C138" s="4" t="s">
        <v>135</v>
      </c>
      <c r="D138" s="4">
        <v>23.51</v>
      </c>
      <c r="E138" s="5">
        <v>1701</v>
      </c>
      <c r="F138" s="4">
        <v>58.35</v>
      </c>
      <c r="G138" s="4">
        <v>99253.35</v>
      </c>
      <c r="H138" s="7">
        <v>1.4819225861335603</v>
      </c>
    </row>
    <row r="139" spans="2:8" x14ac:dyDescent="0.3">
      <c r="B139" s="4">
        <v>24</v>
      </c>
      <c r="C139" s="4" t="s">
        <v>136</v>
      </c>
      <c r="D139" s="4">
        <v>58</v>
      </c>
      <c r="E139" s="5">
        <v>689</v>
      </c>
      <c r="F139" s="4">
        <v>3.9</v>
      </c>
      <c r="G139" s="4">
        <v>2687.1</v>
      </c>
      <c r="H139" s="7">
        <v>-0.9327586206896552</v>
      </c>
    </row>
    <row r="140" spans="2:8" ht="15" thickBot="1" x14ac:dyDescent="0.35">
      <c r="B140" s="4">
        <v>25</v>
      </c>
      <c r="C140" s="4" t="s">
        <v>137</v>
      </c>
      <c r="D140" s="4">
        <v>31.25</v>
      </c>
      <c r="E140" s="5">
        <v>1280</v>
      </c>
      <c r="F140" s="4">
        <v>53</v>
      </c>
      <c r="G140" s="4">
        <v>67840</v>
      </c>
      <c r="H140" s="7">
        <v>0.69599999999999995</v>
      </c>
    </row>
    <row r="141" spans="2:8" ht="15" thickBot="1" x14ac:dyDescent="0.35">
      <c r="G141" s="42">
        <f>SUM(G116:G140)</f>
        <v>1650607.4000000001</v>
      </c>
    </row>
  </sheetData>
  <autoFilter ref="B3:F140"/>
  <hyperlinks>
    <hyperlink ref="C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zoomScaleNormal="100" workbookViewId="0">
      <selection activeCell="C1" sqref="C1"/>
    </sheetView>
  </sheetViews>
  <sheetFormatPr defaultColWidth="9.109375" defaultRowHeight="14.4" x14ac:dyDescent="0.3"/>
  <cols>
    <col min="1" max="1" width="1.6640625" style="8" customWidth="1"/>
    <col min="2" max="2" width="9.109375" style="8"/>
    <col min="3" max="3" width="53.44140625" style="8" bestFit="1" customWidth="1"/>
    <col min="4" max="4" width="10.44140625" style="8" bestFit="1" customWidth="1"/>
    <col min="5" max="5" width="9.109375" style="8"/>
    <col min="6" max="6" width="10.44140625" style="8" bestFit="1" customWidth="1"/>
    <col min="7" max="8" width="9.109375" style="8"/>
    <col min="9" max="9" width="3.33203125" style="8" customWidth="1"/>
    <col min="10" max="10" width="3.109375" style="8" customWidth="1"/>
    <col min="11" max="11" width="31" style="8" bestFit="1" customWidth="1"/>
    <col min="12" max="12" width="12.109375" style="8" bestFit="1" customWidth="1"/>
    <col min="13" max="13" width="12.5546875" style="8" bestFit="1" customWidth="1"/>
    <col min="14" max="14" width="10.33203125" style="8" bestFit="1" customWidth="1"/>
    <col min="15" max="16384" width="9.109375" style="8"/>
  </cols>
  <sheetData>
    <row r="1" spans="2:14" ht="33.6" x14ac:dyDescent="0.65">
      <c r="C1" s="47" t="s">
        <v>438</v>
      </c>
    </row>
    <row r="2" spans="2:14" x14ac:dyDescent="0.3">
      <c r="D2" s="9">
        <v>42461</v>
      </c>
      <c r="F2" s="9">
        <v>43187</v>
      </c>
    </row>
    <row r="3" spans="2:14" ht="28.8" x14ac:dyDescent="0.3">
      <c r="B3" s="1" t="s">
        <v>0</v>
      </c>
      <c r="C3" s="1" t="s">
        <v>1</v>
      </c>
      <c r="D3" s="2" t="s">
        <v>2</v>
      </c>
      <c r="E3" s="1" t="s">
        <v>3</v>
      </c>
      <c r="F3" s="2" t="s">
        <v>4</v>
      </c>
      <c r="G3" s="1" t="s">
        <v>5</v>
      </c>
      <c r="H3" s="3" t="s">
        <v>6</v>
      </c>
    </row>
    <row r="4" spans="2:14" x14ac:dyDescent="0.3">
      <c r="B4" s="4">
        <v>1</v>
      </c>
      <c r="C4" s="4" t="s">
        <v>138</v>
      </c>
      <c r="D4" s="4">
        <v>151.9</v>
      </c>
      <c r="E4" s="5">
        <v>263</v>
      </c>
      <c r="F4" s="4">
        <v>452.15</v>
      </c>
      <c r="G4" s="6">
        <v>118915.45</v>
      </c>
      <c r="H4" s="7">
        <v>1.9766293614219881</v>
      </c>
    </row>
    <row r="5" spans="2:14" ht="15" thickBot="1" x14ac:dyDescent="0.35">
      <c r="B5" s="4">
        <v>2</v>
      </c>
      <c r="C5" s="4" t="s">
        <v>139</v>
      </c>
      <c r="D5" s="4">
        <v>154.69999999999999</v>
      </c>
      <c r="E5" s="5">
        <v>258</v>
      </c>
      <c r="F5" s="4">
        <v>167.95</v>
      </c>
      <c r="G5" s="6">
        <v>43331.1</v>
      </c>
      <c r="H5" s="7">
        <v>8.5649644473173886E-2</v>
      </c>
      <c r="K5"/>
      <c r="L5" s="13">
        <f>+D2</f>
        <v>42461</v>
      </c>
      <c r="M5" s="13">
        <f>+F2</f>
        <v>43187</v>
      </c>
      <c r="N5"/>
    </row>
    <row r="6" spans="2:14" ht="15" thickBot="1" x14ac:dyDescent="0.35">
      <c r="B6" s="4">
        <v>3</v>
      </c>
      <c r="C6" s="4" t="s">
        <v>140</v>
      </c>
      <c r="D6" s="4">
        <v>148.4</v>
      </c>
      <c r="E6" s="5">
        <v>269</v>
      </c>
      <c r="F6" s="4">
        <v>102.95</v>
      </c>
      <c r="G6" s="6">
        <v>27693.55</v>
      </c>
      <c r="H6" s="7">
        <v>-0.30626684636118601</v>
      </c>
      <c r="K6" s="14" t="s">
        <v>7</v>
      </c>
      <c r="L6" s="15" t="s">
        <v>8</v>
      </c>
      <c r="M6" s="14" t="s">
        <v>9</v>
      </c>
      <c r="N6" s="14" t="s">
        <v>10</v>
      </c>
    </row>
    <row r="7" spans="2:14" x14ac:dyDescent="0.3">
      <c r="B7" s="4">
        <v>4</v>
      </c>
      <c r="C7" s="4" t="s">
        <v>141</v>
      </c>
      <c r="D7" s="4">
        <v>86.35</v>
      </c>
      <c r="E7" s="5">
        <v>463</v>
      </c>
      <c r="F7" s="4">
        <v>123.15</v>
      </c>
      <c r="G7" s="6">
        <v>57018.450000000004</v>
      </c>
      <c r="H7" s="7">
        <v>0.42617255356108874</v>
      </c>
      <c r="K7" s="16" t="s">
        <v>11</v>
      </c>
      <c r="L7" s="17">
        <v>1000000</v>
      </c>
      <c r="M7" s="18">
        <f>G29</f>
        <v>1642458.55</v>
      </c>
      <c r="N7" s="19">
        <f>(M7-L7)/L7</f>
        <v>0.64245855000000007</v>
      </c>
    </row>
    <row r="8" spans="2:14" x14ac:dyDescent="0.3">
      <c r="B8" s="4">
        <v>5</v>
      </c>
      <c r="C8" s="4" t="s">
        <v>142</v>
      </c>
      <c r="D8" s="4">
        <v>461.95</v>
      </c>
      <c r="E8" s="5">
        <v>86</v>
      </c>
      <c r="F8" s="4">
        <v>851.2</v>
      </c>
      <c r="G8" s="6">
        <v>73203.199999999997</v>
      </c>
      <c r="H8" s="7">
        <v>0.84262366056932581</v>
      </c>
      <c r="K8" s="20" t="s">
        <v>12</v>
      </c>
      <c r="L8" s="21">
        <v>1000000</v>
      </c>
      <c r="M8" s="22">
        <f>G57</f>
        <v>1569485.8499999999</v>
      </c>
      <c r="N8" s="23">
        <f t="shared" ref="N8:N11" si="0">(M8-L8)/L8</f>
        <v>0.56948584999999985</v>
      </c>
    </row>
    <row r="9" spans="2:14" x14ac:dyDescent="0.3">
      <c r="B9" s="4">
        <v>6</v>
      </c>
      <c r="C9" s="4" t="s">
        <v>143</v>
      </c>
      <c r="D9" s="4">
        <v>32.049999999999997</v>
      </c>
      <c r="E9" s="5">
        <v>1248</v>
      </c>
      <c r="F9" s="4">
        <v>52.05</v>
      </c>
      <c r="G9" s="6">
        <v>64958.399999999994</v>
      </c>
      <c r="H9" s="7">
        <v>0.62402496099843996</v>
      </c>
      <c r="K9" s="24" t="s">
        <v>13</v>
      </c>
      <c r="L9" s="25">
        <v>1000000</v>
      </c>
      <c r="M9" s="26">
        <f>G85</f>
        <v>1565103.3500000003</v>
      </c>
      <c r="N9" s="27">
        <f t="shared" si="0"/>
        <v>0.56510335000000034</v>
      </c>
    </row>
    <row r="10" spans="2:14" x14ac:dyDescent="0.3">
      <c r="B10" s="4">
        <v>7</v>
      </c>
      <c r="C10" s="4" t="s">
        <v>144</v>
      </c>
      <c r="D10" s="4">
        <v>83.35</v>
      </c>
      <c r="E10" s="5">
        <v>479</v>
      </c>
      <c r="F10" s="4">
        <v>98.5</v>
      </c>
      <c r="G10" s="6">
        <v>47181.5</v>
      </c>
      <c r="H10" s="7">
        <v>0.18176364727054597</v>
      </c>
      <c r="K10" s="28" t="s">
        <v>14</v>
      </c>
      <c r="L10" s="29">
        <v>1000000</v>
      </c>
      <c r="M10" s="30">
        <f>G113</f>
        <v>1411759.5999999999</v>
      </c>
      <c r="N10" s="31">
        <f t="shared" si="0"/>
        <v>0.41175959999999984</v>
      </c>
    </row>
    <row r="11" spans="2:14" ht="15" thickBot="1" x14ac:dyDescent="0.35">
      <c r="B11" s="4">
        <v>8</v>
      </c>
      <c r="C11" s="4" t="s">
        <v>145</v>
      </c>
      <c r="D11" s="4">
        <v>44.25</v>
      </c>
      <c r="E11" s="5">
        <v>903</v>
      </c>
      <c r="F11" s="4">
        <v>62.05</v>
      </c>
      <c r="G11" s="6">
        <v>56031.149999999994</v>
      </c>
      <c r="H11" s="7">
        <v>0.40225988700564963</v>
      </c>
      <c r="K11" s="32" t="s">
        <v>15</v>
      </c>
      <c r="L11" s="33">
        <v>1000000</v>
      </c>
      <c r="M11" s="34">
        <f>G141</f>
        <v>2239912.6999999997</v>
      </c>
      <c r="N11" s="35">
        <f t="shared" si="0"/>
        <v>1.2399126999999996</v>
      </c>
    </row>
    <row r="12" spans="2:14" ht="24" thickBot="1" x14ac:dyDescent="0.5">
      <c r="B12" s="4">
        <v>9</v>
      </c>
      <c r="C12" s="4" t="s">
        <v>34</v>
      </c>
      <c r="D12" s="4">
        <v>616.45000000000005</v>
      </c>
      <c r="E12" s="5">
        <v>64</v>
      </c>
      <c r="F12" s="4">
        <v>1050.9000000000001</v>
      </c>
      <c r="G12" s="6">
        <v>67257.600000000006</v>
      </c>
      <c r="H12" s="7">
        <v>0.70476113228972348</v>
      </c>
      <c r="K12" s="37" t="s">
        <v>16</v>
      </c>
      <c r="L12" s="38"/>
      <c r="M12" s="39">
        <f>AVERAGE(N7:N11)</f>
        <v>0.68574400999999996</v>
      </c>
      <c r="N12" s="40"/>
    </row>
    <row r="13" spans="2:14" x14ac:dyDescent="0.3">
      <c r="B13" s="4">
        <v>10</v>
      </c>
      <c r="C13" s="4" t="s">
        <v>146</v>
      </c>
      <c r="D13" s="4">
        <v>96.5</v>
      </c>
      <c r="E13" s="5">
        <v>414</v>
      </c>
      <c r="F13" s="4">
        <v>332.25</v>
      </c>
      <c r="G13" s="6">
        <v>137551.5</v>
      </c>
      <c r="H13" s="7">
        <v>2.4430051813471501</v>
      </c>
    </row>
    <row r="14" spans="2:14" x14ac:dyDescent="0.3">
      <c r="B14" s="4">
        <v>11</v>
      </c>
      <c r="C14" s="4" t="s">
        <v>147</v>
      </c>
      <c r="D14" s="4">
        <v>25.52</v>
      </c>
      <c r="E14" s="5">
        <v>1567</v>
      </c>
      <c r="F14" s="4">
        <v>42.5</v>
      </c>
      <c r="G14" s="6">
        <v>66597.5</v>
      </c>
      <c r="H14" s="7">
        <v>0.66536050156739812</v>
      </c>
    </row>
    <row r="15" spans="2:14" x14ac:dyDescent="0.3">
      <c r="B15" s="4">
        <v>12</v>
      </c>
      <c r="C15" s="4" t="s">
        <v>148</v>
      </c>
      <c r="D15" s="4">
        <v>24.3</v>
      </c>
      <c r="E15" s="5">
        <v>1646</v>
      </c>
      <c r="F15" s="4">
        <v>31.85</v>
      </c>
      <c r="G15" s="6">
        <v>52425.100000000006</v>
      </c>
      <c r="H15" s="7">
        <v>0.31069958847736628</v>
      </c>
    </row>
    <row r="16" spans="2:14" x14ac:dyDescent="0.3">
      <c r="B16" s="4">
        <v>13</v>
      </c>
      <c r="C16" s="4" t="s">
        <v>42</v>
      </c>
      <c r="D16" s="4">
        <v>570.20000000000005</v>
      </c>
      <c r="E16" s="5">
        <v>70</v>
      </c>
      <c r="F16" s="4">
        <v>885.2</v>
      </c>
      <c r="G16" s="6">
        <v>61964</v>
      </c>
      <c r="H16" s="7">
        <v>0.55243774114345834</v>
      </c>
    </row>
    <row r="17" spans="2:8" x14ac:dyDescent="0.3">
      <c r="B17" s="4">
        <v>14</v>
      </c>
      <c r="C17" s="4" t="s">
        <v>149</v>
      </c>
      <c r="D17" s="4">
        <v>464.35</v>
      </c>
      <c r="E17" s="5">
        <v>86</v>
      </c>
      <c r="F17" s="4">
        <v>1040.55</v>
      </c>
      <c r="G17" s="6">
        <v>89487.3</v>
      </c>
      <c r="H17" s="7">
        <v>1.2408743404759339</v>
      </c>
    </row>
    <row r="18" spans="2:8" x14ac:dyDescent="0.3">
      <c r="B18" s="4">
        <v>15</v>
      </c>
      <c r="C18" s="4" t="s">
        <v>150</v>
      </c>
      <c r="D18" s="4">
        <v>249.2</v>
      </c>
      <c r="E18" s="5">
        <v>160</v>
      </c>
      <c r="F18" s="4">
        <v>372.35</v>
      </c>
      <c r="G18" s="6">
        <v>59576</v>
      </c>
      <c r="H18" s="7">
        <v>0.49418138041733561</v>
      </c>
    </row>
    <row r="19" spans="2:8" x14ac:dyDescent="0.3">
      <c r="B19" s="4">
        <v>16</v>
      </c>
      <c r="C19" s="4" t="s">
        <v>151</v>
      </c>
      <c r="D19" s="4">
        <v>89.65</v>
      </c>
      <c r="E19" s="5">
        <v>446</v>
      </c>
      <c r="F19" s="4">
        <v>65.45</v>
      </c>
      <c r="G19" s="6">
        <v>29190.7</v>
      </c>
      <c r="H19" s="7">
        <v>-0.26993865030674846</v>
      </c>
    </row>
    <row r="20" spans="2:8" x14ac:dyDescent="0.3">
      <c r="B20" s="4">
        <v>17</v>
      </c>
      <c r="C20" s="4" t="s">
        <v>152</v>
      </c>
      <c r="D20" s="4">
        <v>588.9</v>
      </c>
      <c r="E20" s="5">
        <v>67</v>
      </c>
      <c r="F20" s="4">
        <v>917.8</v>
      </c>
      <c r="G20" s="6">
        <v>61492.6</v>
      </c>
      <c r="H20" s="7">
        <v>0.55849889624724058</v>
      </c>
    </row>
    <row r="21" spans="2:8" x14ac:dyDescent="0.3">
      <c r="B21" s="4">
        <v>18</v>
      </c>
      <c r="C21" s="4" t="s">
        <v>153</v>
      </c>
      <c r="D21" s="4">
        <v>36.65</v>
      </c>
      <c r="E21" s="5">
        <v>1091</v>
      </c>
      <c r="F21" s="4">
        <v>79.3</v>
      </c>
      <c r="G21" s="6">
        <v>86516.3</v>
      </c>
      <c r="H21" s="7">
        <v>1.1637107776261937</v>
      </c>
    </row>
    <row r="22" spans="2:8" x14ac:dyDescent="0.3">
      <c r="B22" s="4">
        <v>19</v>
      </c>
      <c r="C22" s="4" t="s">
        <v>154</v>
      </c>
      <c r="D22" s="4">
        <v>309.14999999999998</v>
      </c>
      <c r="E22" s="5">
        <v>129</v>
      </c>
      <c r="F22" s="4">
        <v>311.55</v>
      </c>
      <c r="G22" s="6">
        <v>40189.950000000004</v>
      </c>
      <c r="H22" s="7">
        <v>7.7632217370209745E-3</v>
      </c>
    </row>
    <row r="23" spans="2:8" x14ac:dyDescent="0.3">
      <c r="B23" s="4">
        <v>20</v>
      </c>
      <c r="C23" s="4" t="s">
        <v>155</v>
      </c>
      <c r="D23" s="4">
        <v>19.2</v>
      </c>
      <c r="E23" s="5">
        <v>2083</v>
      </c>
      <c r="F23" s="4">
        <v>15.55</v>
      </c>
      <c r="G23" s="6">
        <v>32390.65</v>
      </c>
      <c r="H23" s="7">
        <v>-0.1901041666666666</v>
      </c>
    </row>
    <row r="24" spans="2:8" x14ac:dyDescent="0.3">
      <c r="B24" s="4">
        <v>21</v>
      </c>
      <c r="C24" s="4" t="s">
        <v>156</v>
      </c>
      <c r="D24" s="4">
        <v>24.9</v>
      </c>
      <c r="E24" s="5">
        <v>1606</v>
      </c>
      <c r="F24" s="4">
        <v>22.9</v>
      </c>
      <c r="G24" s="6">
        <v>36777.399999999994</v>
      </c>
      <c r="H24" s="7">
        <v>-8.0321285140562249E-2</v>
      </c>
    </row>
    <row r="25" spans="2:8" x14ac:dyDescent="0.3">
      <c r="B25" s="4">
        <v>22</v>
      </c>
      <c r="C25" s="4" t="s">
        <v>71</v>
      </c>
      <c r="D25" s="4">
        <v>384.1</v>
      </c>
      <c r="E25" s="5">
        <v>104</v>
      </c>
      <c r="F25" s="4">
        <v>620.15</v>
      </c>
      <c r="G25" s="6">
        <v>64495.6</v>
      </c>
      <c r="H25" s="7">
        <v>0.61455350169226752</v>
      </c>
    </row>
    <row r="26" spans="2:8" x14ac:dyDescent="0.3">
      <c r="B26" s="4">
        <v>23</v>
      </c>
      <c r="C26" s="4" t="s">
        <v>157</v>
      </c>
      <c r="D26" s="4">
        <v>557.29999999999995</v>
      </c>
      <c r="E26" s="5">
        <v>71</v>
      </c>
      <c r="F26" s="4">
        <v>482.3</v>
      </c>
      <c r="G26" s="6">
        <v>34243.300000000003</v>
      </c>
      <c r="H26" s="7">
        <v>-0.13457742687959798</v>
      </c>
    </row>
    <row r="27" spans="2:8" x14ac:dyDescent="0.3">
      <c r="B27" s="4">
        <v>24</v>
      </c>
      <c r="C27" s="4" t="s">
        <v>158</v>
      </c>
      <c r="D27" s="4">
        <v>177.3</v>
      </c>
      <c r="E27" s="5">
        <v>225</v>
      </c>
      <c r="F27" s="4">
        <v>561.04999999999995</v>
      </c>
      <c r="G27" s="6">
        <v>126236.24999999999</v>
      </c>
      <c r="H27" s="7">
        <v>2.1644106034968975</v>
      </c>
    </row>
    <row r="28" spans="2:8" ht="15" thickBot="1" x14ac:dyDescent="0.35">
      <c r="B28" s="4">
        <v>25</v>
      </c>
      <c r="C28" s="4" t="s">
        <v>159</v>
      </c>
      <c r="D28" s="4">
        <v>480.8</v>
      </c>
      <c r="E28" s="5">
        <v>83</v>
      </c>
      <c r="F28" s="4">
        <v>1298</v>
      </c>
      <c r="G28" s="36">
        <v>107734</v>
      </c>
      <c r="H28" s="7">
        <v>1.699667221297837</v>
      </c>
    </row>
    <row r="29" spans="2:8" ht="15" thickBot="1" x14ac:dyDescent="0.35">
      <c r="G29" s="41">
        <f>SUM(G4:G28)</f>
        <v>1642458.55</v>
      </c>
      <c r="H29" s="12"/>
    </row>
    <row r="30" spans="2:8" x14ac:dyDescent="0.3">
      <c r="G30" s="11"/>
      <c r="H30" s="12"/>
    </row>
    <row r="31" spans="2:8" ht="28.8" x14ac:dyDescent="0.3">
      <c r="B31" s="1" t="s">
        <v>0</v>
      </c>
      <c r="C31" s="1" t="s">
        <v>1</v>
      </c>
      <c r="D31" s="2" t="s">
        <v>2</v>
      </c>
      <c r="E31" s="1" t="s">
        <v>3</v>
      </c>
      <c r="F31" s="2" t="s">
        <v>4</v>
      </c>
      <c r="G31" s="1" t="s">
        <v>5</v>
      </c>
      <c r="H31" s="3" t="s">
        <v>6</v>
      </c>
    </row>
    <row r="32" spans="2:8" x14ac:dyDescent="0.3">
      <c r="B32" s="4">
        <v>1</v>
      </c>
      <c r="C32" s="4" t="s">
        <v>97</v>
      </c>
      <c r="D32" s="4">
        <v>41</v>
      </c>
      <c r="E32" s="5">
        <v>975</v>
      </c>
      <c r="F32" s="4">
        <v>49.35</v>
      </c>
      <c r="G32" s="6">
        <v>48116.25</v>
      </c>
      <c r="H32" s="7">
        <v>0.2036585365853659</v>
      </c>
    </row>
    <row r="33" spans="2:8" x14ac:dyDescent="0.3">
      <c r="B33" s="4">
        <v>2</v>
      </c>
      <c r="C33" s="4" t="s">
        <v>160</v>
      </c>
      <c r="D33" s="4">
        <v>12</v>
      </c>
      <c r="E33" s="5">
        <v>3333</v>
      </c>
      <c r="F33" s="4">
        <v>16.850000000000001</v>
      </c>
      <c r="G33" s="6">
        <v>56161.05</v>
      </c>
      <c r="H33" s="7">
        <v>0.40416666666666679</v>
      </c>
    </row>
    <row r="34" spans="2:8" x14ac:dyDescent="0.3">
      <c r="B34" s="4">
        <v>3</v>
      </c>
      <c r="C34" s="4" t="s">
        <v>161</v>
      </c>
      <c r="D34" s="4">
        <v>63.07</v>
      </c>
      <c r="E34" s="5">
        <v>634</v>
      </c>
      <c r="F34" s="4">
        <v>222.2</v>
      </c>
      <c r="G34" s="6">
        <v>140874.79999999999</v>
      </c>
      <c r="H34" s="7">
        <v>2.5230696052005706</v>
      </c>
    </row>
    <row r="35" spans="2:8" x14ac:dyDescent="0.3">
      <c r="B35" s="4">
        <v>4</v>
      </c>
      <c r="C35" s="4" t="s">
        <v>162</v>
      </c>
      <c r="D35" s="4">
        <v>968.3</v>
      </c>
      <c r="E35" s="5">
        <v>41</v>
      </c>
      <c r="F35" s="4">
        <v>1208.7</v>
      </c>
      <c r="G35" s="6">
        <v>49556.700000000004</v>
      </c>
      <c r="H35" s="7">
        <v>0.24827016420530837</v>
      </c>
    </row>
    <row r="36" spans="2:8" x14ac:dyDescent="0.3">
      <c r="B36" s="4">
        <v>5</v>
      </c>
      <c r="C36" s="4" t="s">
        <v>139</v>
      </c>
      <c r="D36" s="4">
        <v>154.69999999999999</v>
      </c>
      <c r="E36" s="5">
        <v>258</v>
      </c>
      <c r="F36" s="4">
        <v>167.95</v>
      </c>
      <c r="G36" s="6">
        <v>43331.1</v>
      </c>
      <c r="H36" s="7">
        <v>8.5649644473173886E-2</v>
      </c>
    </row>
    <row r="37" spans="2:8" x14ac:dyDescent="0.3">
      <c r="B37" s="4">
        <v>6</v>
      </c>
      <c r="C37" s="4" t="s">
        <v>163</v>
      </c>
      <c r="D37" s="4">
        <v>23</v>
      </c>
      <c r="E37" s="5">
        <v>1739</v>
      </c>
      <c r="F37" s="4">
        <v>16.899999999999999</v>
      </c>
      <c r="G37" s="6">
        <v>29389.1</v>
      </c>
      <c r="H37" s="7">
        <v>-0.2652173913043479</v>
      </c>
    </row>
    <row r="38" spans="2:8" x14ac:dyDescent="0.3">
      <c r="B38" s="4">
        <v>7</v>
      </c>
      <c r="C38" s="4" t="s">
        <v>164</v>
      </c>
      <c r="D38" s="4">
        <v>99.45</v>
      </c>
      <c r="E38" s="5">
        <v>402</v>
      </c>
      <c r="F38" s="4">
        <v>101.15</v>
      </c>
      <c r="G38" s="6">
        <v>40662.300000000003</v>
      </c>
      <c r="H38" s="7">
        <v>1.7094017094017123E-2</v>
      </c>
    </row>
    <row r="39" spans="2:8" x14ac:dyDescent="0.3">
      <c r="B39" s="4">
        <v>8</v>
      </c>
      <c r="C39" s="4" t="s">
        <v>165</v>
      </c>
      <c r="D39" s="4">
        <v>12.6</v>
      </c>
      <c r="E39" s="5">
        <v>3174</v>
      </c>
      <c r="F39" s="4">
        <v>8.35</v>
      </c>
      <c r="G39" s="6">
        <v>26502.899999999998</v>
      </c>
      <c r="H39" s="7">
        <v>-0.33730158730158732</v>
      </c>
    </row>
    <row r="40" spans="2:8" x14ac:dyDescent="0.3">
      <c r="B40" s="4">
        <v>9</v>
      </c>
      <c r="C40" s="4" t="s">
        <v>83</v>
      </c>
      <c r="D40" s="4">
        <v>118.1</v>
      </c>
      <c r="E40" s="5">
        <v>338</v>
      </c>
      <c r="F40" s="4">
        <v>81.05</v>
      </c>
      <c r="G40" s="6">
        <v>27394.899999999998</v>
      </c>
      <c r="H40" s="7">
        <v>-0.31371718882303135</v>
      </c>
    </row>
    <row r="41" spans="2:8" x14ac:dyDescent="0.3">
      <c r="B41" s="4">
        <v>10</v>
      </c>
      <c r="C41" s="4" t="s">
        <v>166</v>
      </c>
      <c r="D41" s="4">
        <v>744.15</v>
      </c>
      <c r="E41" s="5">
        <v>53</v>
      </c>
      <c r="F41" s="4">
        <v>1308.0999999999999</v>
      </c>
      <c r="G41" s="6">
        <v>69329.299999999988</v>
      </c>
      <c r="H41" s="7">
        <v>0.75784452059396623</v>
      </c>
    </row>
    <row r="42" spans="2:8" x14ac:dyDescent="0.3">
      <c r="B42" s="4">
        <v>11</v>
      </c>
      <c r="C42" s="4" t="s">
        <v>167</v>
      </c>
      <c r="D42" s="4">
        <v>51</v>
      </c>
      <c r="E42" s="5">
        <v>784</v>
      </c>
      <c r="F42" s="4">
        <v>143.80000000000001</v>
      </c>
      <c r="G42" s="6">
        <v>112739.20000000001</v>
      </c>
      <c r="H42" s="7">
        <v>1.8196078431372551</v>
      </c>
    </row>
    <row r="43" spans="2:8" x14ac:dyDescent="0.3">
      <c r="B43" s="4">
        <v>12</v>
      </c>
      <c r="C43" s="4" t="s">
        <v>168</v>
      </c>
      <c r="D43" s="4">
        <v>96.6</v>
      </c>
      <c r="E43" s="5">
        <v>414</v>
      </c>
      <c r="F43" s="4">
        <v>100.5</v>
      </c>
      <c r="G43" s="6">
        <v>41607</v>
      </c>
      <c r="H43" s="7">
        <v>4.0372670807453478E-2</v>
      </c>
    </row>
    <row r="44" spans="2:8" x14ac:dyDescent="0.3">
      <c r="B44" s="4">
        <v>13</v>
      </c>
      <c r="C44" s="4" t="s">
        <v>169</v>
      </c>
      <c r="D44" s="4">
        <v>438.65</v>
      </c>
      <c r="E44" s="5">
        <v>91</v>
      </c>
      <c r="F44" s="4">
        <v>433.4</v>
      </c>
      <c r="G44" s="6">
        <v>39439.4</v>
      </c>
      <c r="H44" s="7">
        <v>-1.1968539838139747E-2</v>
      </c>
    </row>
    <row r="45" spans="2:8" x14ac:dyDescent="0.3">
      <c r="B45" s="4">
        <v>14</v>
      </c>
      <c r="C45" s="4" t="s">
        <v>102</v>
      </c>
      <c r="D45" s="4">
        <v>53.4</v>
      </c>
      <c r="E45" s="5">
        <v>749</v>
      </c>
      <c r="F45" s="4">
        <v>257.3</v>
      </c>
      <c r="G45" s="6">
        <v>192717.7</v>
      </c>
      <c r="H45" s="7">
        <v>3.8183520599250937</v>
      </c>
    </row>
    <row r="46" spans="2:8" x14ac:dyDescent="0.3">
      <c r="B46" s="4">
        <v>15</v>
      </c>
      <c r="C46" s="4" t="s">
        <v>170</v>
      </c>
      <c r="D46" s="4">
        <v>350.7</v>
      </c>
      <c r="E46" s="5">
        <v>114</v>
      </c>
      <c r="F46" s="4">
        <v>702.65</v>
      </c>
      <c r="G46" s="6">
        <v>80102.099999999991</v>
      </c>
      <c r="H46" s="7">
        <v>1.0035642999714856</v>
      </c>
    </row>
    <row r="47" spans="2:8" x14ac:dyDescent="0.3">
      <c r="B47" s="4">
        <v>16</v>
      </c>
      <c r="C47" s="4" t="s">
        <v>171</v>
      </c>
      <c r="D47" s="4">
        <v>34.1</v>
      </c>
      <c r="E47" s="5">
        <v>1173</v>
      </c>
      <c r="F47" s="4">
        <v>46.6</v>
      </c>
      <c r="G47" s="6">
        <v>54661.8</v>
      </c>
      <c r="H47" s="7">
        <v>0.36656891495601174</v>
      </c>
    </row>
    <row r="48" spans="2:8" x14ac:dyDescent="0.3">
      <c r="B48" s="4">
        <v>17</v>
      </c>
      <c r="C48" s="4" t="s">
        <v>172</v>
      </c>
      <c r="D48" s="4">
        <v>151.80000000000001</v>
      </c>
      <c r="E48" s="5">
        <v>263</v>
      </c>
      <c r="F48" s="4">
        <v>147.19999999999999</v>
      </c>
      <c r="G48" s="6">
        <v>38713.599999999999</v>
      </c>
      <c r="H48" s="7">
        <v>-3.030303030303045E-2</v>
      </c>
    </row>
    <row r="49" spans="2:8" x14ac:dyDescent="0.3">
      <c r="B49" s="4">
        <v>18</v>
      </c>
      <c r="C49" s="4" t="s">
        <v>173</v>
      </c>
      <c r="D49" s="4">
        <v>48.85</v>
      </c>
      <c r="E49" s="5">
        <v>818</v>
      </c>
      <c r="F49" s="4">
        <v>35.4</v>
      </c>
      <c r="G49" s="6">
        <v>28957.199999999997</v>
      </c>
      <c r="H49" s="7">
        <v>-0.27533265097236442</v>
      </c>
    </row>
    <row r="50" spans="2:8" x14ac:dyDescent="0.3">
      <c r="B50" s="4">
        <v>19</v>
      </c>
      <c r="C50" s="4" t="s">
        <v>174</v>
      </c>
      <c r="D50" s="4">
        <v>36.5</v>
      </c>
      <c r="E50" s="5">
        <v>1095</v>
      </c>
      <c r="F50" s="4">
        <v>6.65</v>
      </c>
      <c r="G50" s="6">
        <v>7281.75</v>
      </c>
      <c r="H50" s="7">
        <v>-0.81780821917808222</v>
      </c>
    </row>
    <row r="51" spans="2:8" x14ac:dyDescent="0.3">
      <c r="B51" s="4">
        <v>20</v>
      </c>
      <c r="C51" s="4" t="s">
        <v>175</v>
      </c>
      <c r="D51" s="4">
        <v>1393.05</v>
      </c>
      <c r="E51" s="5">
        <v>28</v>
      </c>
      <c r="F51" s="4">
        <v>1390.35</v>
      </c>
      <c r="G51" s="6">
        <v>38929.799999999996</v>
      </c>
      <c r="H51" s="7">
        <v>-1.9381931732529668E-3</v>
      </c>
    </row>
    <row r="52" spans="2:8" x14ac:dyDescent="0.3">
      <c r="B52" s="4">
        <v>21</v>
      </c>
      <c r="C52" s="4" t="s">
        <v>156</v>
      </c>
      <c r="D52" s="4">
        <v>24.9</v>
      </c>
      <c r="E52" s="5">
        <v>1606</v>
      </c>
      <c r="F52" s="4">
        <v>22.9</v>
      </c>
      <c r="G52" s="6">
        <v>36777.399999999994</v>
      </c>
      <c r="H52" s="7">
        <v>-8.0321285140562249E-2</v>
      </c>
    </row>
    <row r="53" spans="2:8" x14ac:dyDescent="0.3">
      <c r="B53" s="4">
        <v>22</v>
      </c>
      <c r="C53" s="4" t="s">
        <v>176</v>
      </c>
      <c r="D53" s="4">
        <v>242.75</v>
      </c>
      <c r="E53" s="5">
        <v>164</v>
      </c>
      <c r="F53" s="4">
        <v>463.25</v>
      </c>
      <c r="G53" s="6">
        <v>75973</v>
      </c>
      <c r="H53" s="7">
        <v>0.90834191555097832</v>
      </c>
    </row>
    <row r="54" spans="2:8" x14ac:dyDescent="0.3">
      <c r="B54" s="4">
        <v>23</v>
      </c>
      <c r="C54" s="4" t="s">
        <v>177</v>
      </c>
      <c r="D54" s="4">
        <v>12.85</v>
      </c>
      <c r="E54" s="5">
        <v>3112</v>
      </c>
      <c r="F54" s="4">
        <v>27.55</v>
      </c>
      <c r="G54" s="6">
        <v>85735.6</v>
      </c>
      <c r="H54" s="7">
        <v>1.1439688715953309</v>
      </c>
    </row>
    <row r="55" spans="2:8" x14ac:dyDescent="0.3">
      <c r="B55" s="4">
        <v>24</v>
      </c>
      <c r="C55" s="4" t="s">
        <v>178</v>
      </c>
      <c r="D55" s="4">
        <v>6133.85</v>
      </c>
      <c r="E55" s="5">
        <v>6</v>
      </c>
      <c r="F55" s="4">
        <v>3768.75</v>
      </c>
      <c r="G55" s="6">
        <v>22612.5</v>
      </c>
      <c r="H55" s="7">
        <v>-0.38558164937192796</v>
      </c>
    </row>
    <row r="56" spans="2:8" ht="15" thickBot="1" x14ac:dyDescent="0.35">
      <c r="B56" s="4">
        <v>25</v>
      </c>
      <c r="C56" s="4" t="s">
        <v>179</v>
      </c>
      <c r="D56" s="4">
        <v>40.15</v>
      </c>
      <c r="E56" s="5">
        <v>996</v>
      </c>
      <c r="F56" s="4">
        <v>182.65</v>
      </c>
      <c r="G56" s="36">
        <v>181919.4</v>
      </c>
      <c r="H56" s="7">
        <v>3.5491905354919053</v>
      </c>
    </row>
    <row r="57" spans="2:8" ht="15" thickBot="1" x14ac:dyDescent="0.35">
      <c r="G57" s="41">
        <f>SUM(G32:G56)</f>
        <v>1569485.8499999999</v>
      </c>
      <c r="H57" s="12"/>
    </row>
    <row r="58" spans="2:8" x14ac:dyDescent="0.3">
      <c r="G58" s="11"/>
      <c r="H58" s="12"/>
    </row>
    <row r="59" spans="2:8" ht="28.8" x14ac:dyDescent="0.3">
      <c r="B59" s="1" t="s">
        <v>0</v>
      </c>
      <c r="C59" s="1" t="s">
        <v>1</v>
      </c>
      <c r="D59" s="2" t="s">
        <v>2</v>
      </c>
      <c r="E59" s="1" t="s">
        <v>3</v>
      </c>
      <c r="F59" s="2" t="s">
        <v>4</v>
      </c>
      <c r="G59" s="1" t="s">
        <v>5</v>
      </c>
      <c r="H59" s="3" t="s">
        <v>6</v>
      </c>
    </row>
    <row r="60" spans="2:8" x14ac:dyDescent="0.3">
      <c r="B60" s="4">
        <v>1</v>
      </c>
      <c r="C60" s="4" t="s">
        <v>180</v>
      </c>
      <c r="D60" s="4">
        <v>148</v>
      </c>
      <c r="E60" s="5">
        <v>270</v>
      </c>
      <c r="F60" s="4">
        <v>269.95</v>
      </c>
      <c r="G60" s="6">
        <v>72886.5</v>
      </c>
      <c r="H60" s="7">
        <v>0.82398648648648642</v>
      </c>
    </row>
    <row r="61" spans="2:8" x14ac:dyDescent="0.3">
      <c r="B61" s="4">
        <v>2</v>
      </c>
      <c r="C61" s="4" t="s">
        <v>181</v>
      </c>
      <c r="D61" s="4">
        <v>231.7</v>
      </c>
      <c r="E61" s="5">
        <v>172</v>
      </c>
      <c r="F61" s="4">
        <v>106.2</v>
      </c>
      <c r="G61" s="6">
        <v>18266.400000000001</v>
      </c>
      <c r="H61" s="7">
        <v>-0.54164868364264129</v>
      </c>
    </row>
    <row r="62" spans="2:8" x14ac:dyDescent="0.3">
      <c r="B62" s="4">
        <v>3</v>
      </c>
      <c r="C62" s="4" t="s">
        <v>182</v>
      </c>
      <c r="D62" s="4">
        <v>615.5</v>
      </c>
      <c r="E62" s="5">
        <v>64</v>
      </c>
      <c r="F62" s="4">
        <v>707.55</v>
      </c>
      <c r="G62" s="6">
        <v>45283.199999999997</v>
      </c>
      <c r="H62" s="7">
        <v>0.14955320877335493</v>
      </c>
    </row>
    <row r="63" spans="2:8" x14ac:dyDescent="0.3">
      <c r="B63" s="4">
        <v>4</v>
      </c>
      <c r="C63" s="4" t="s">
        <v>133</v>
      </c>
      <c r="D63" s="4">
        <v>131.6</v>
      </c>
      <c r="E63" s="5">
        <v>303</v>
      </c>
      <c r="F63" s="4">
        <v>215.85</v>
      </c>
      <c r="G63" s="6">
        <v>65402.549999999996</v>
      </c>
      <c r="H63" s="7">
        <v>0.64019756838905773</v>
      </c>
    </row>
    <row r="64" spans="2:8" x14ac:dyDescent="0.3">
      <c r="B64" s="4">
        <v>5</v>
      </c>
      <c r="C64" s="4" t="s">
        <v>72</v>
      </c>
      <c r="D64" s="4">
        <v>21</v>
      </c>
      <c r="E64" s="5">
        <v>1904</v>
      </c>
      <c r="F64" s="4">
        <v>50.5</v>
      </c>
      <c r="G64" s="6">
        <v>96152</v>
      </c>
      <c r="H64" s="7">
        <v>1.4047619047619047</v>
      </c>
    </row>
    <row r="65" spans="2:8" x14ac:dyDescent="0.3">
      <c r="B65" s="4">
        <v>6</v>
      </c>
      <c r="C65" s="4" t="s">
        <v>183</v>
      </c>
      <c r="D65" s="4">
        <v>112.25</v>
      </c>
      <c r="E65" s="5">
        <v>356</v>
      </c>
      <c r="F65" s="4">
        <v>109.65</v>
      </c>
      <c r="G65" s="6">
        <v>39035.4</v>
      </c>
      <c r="H65" s="7">
        <v>-2.3162583518930906E-2</v>
      </c>
    </row>
    <row r="66" spans="2:8" x14ac:dyDescent="0.3">
      <c r="B66" s="4">
        <v>7</v>
      </c>
      <c r="C66" s="4" t="s">
        <v>184</v>
      </c>
      <c r="D66" s="4">
        <v>231</v>
      </c>
      <c r="E66" s="5">
        <v>173</v>
      </c>
      <c r="F66" s="4">
        <v>173.8</v>
      </c>
      <c r="G66" s="6">
        <v>30067.4</v>
      </c>
      <c r="H66" s="7">
        <v>-0.24761904761904757</v>
      </c>
    </row>
    <row r="67" spans="2:8" x14ac:dyDescent="0.3">
      <c r="B67" s="4">
        <v>8</v>
      </c>
      <c r="C67" s="4" t="s">
        <v>185</v>
      </c>
      <c r="D67" s="4">
        <v>57</v>
      </c>
      <c r="E67" s="5">
        <v>701</v>
      </c>
      <c r="F67" s="4">
        <v>73.5</v>
      </c>
      <c r="G67" s="6">
        <v>51523.5</v>
      </c>
      <c r="H67" s="7">
        <v>0.28947368421052633</v>
      </c>
    </row>
    <row r="68" spans="2:8" x14ac:dyDescent="0.3">
      <c r="B68" s="4">
        <v>9</v>
      </c>
      <c r="C68" s="4" t="s">
        <v>186</v>
      </c>
      <c r="D68" s="4">
        <v>95.8</v>
      </c>
      <c r="E68" s="5">
        <v>417</v>
      </c>
      <c r="F68" s="4">
        <v>279.60000000000002</v>
      </c>
      <c r="G68" s="6">
        <v>116593.20000000001</v>
      </c>
      <c r="H68" s="7">
        <v>1.9185803757828812</v>
      </c>
    </row>
    <row r="69" spans="2:8" x14ac:dyDescent="0.3">
      <c r="B69" s="4">
        <v>10</v>
      </c>
      <c r="C69" s="4" t="s">
        <v>187</v>
      </c>
      <c r="D69" s="4">
        <v>242.9</v>
      </c>
      <c r="E69" s="5">
        <v>164</v>
      </c>
      <c r="F69" s="4">
        <v>354.1</v>
      </c>
      <c r="G69" s="6">
        <v>58072.4</v>
      </c>
      <c r="H69" s="7">
        <v>0.45780156442980657</v>
      </c>
    </row>
    <row r="70" spans="2:8" x14ac:dyDescent="0.3">
      <c r="B70" s="4">
        <v>11</v>
      </c>
      <c r="C70" s="4" t="s">
        <v>188</v>
      </c>
      <c r="D70" s="4">
        <v>741.1</v>
      </c>
      <c r="E70" s="5">
        <v>53</v>
      </c>
      <c r="F70" s="4">
        <v>694.05</v>
      </c>
      <c r="G70" s="6">
        <v>36784.649999999994</v>
      </c>
      <c r="H70" s="7">
        <v>-6.3486708946161208E-2</v>
      </c>
    </row>
    <row r="71" spans="2:8" x14ac:dyDescent="0.3">
      <c r="B71" s="4">
        <v>12</v>
      </c>
      <c r="C71" s="4" t="s">
        <v>189</v>
      </c>
      <c r="D71" s="4">
        <v>518.4</v>
      </c>
      <c r="E71" s="5">
        <v>77</v>
      </c>
      <c r="F71" s="4">
        <v>490.45</v>
      </c>
      <c r="G71" s="6">
        <v>37764.65</v>
      </c>
      <c r="H71" s="7">
        <v>-5.3915895061728378E-2</v>
      </c>
    </row>
    <row r="72" spans="2:8" x14ac:dyDescent="0.3">
      <c r="B72" s="4">
        <v>13</v>
      </c>
      <c r="C72" s="4" t="s">
        <v>190</v>
      </c>
      <c r="D72" s="4">
        <v>20.05</v>
      </c>
      <c r="E72" s="5">
        <v>1995</v>
      </c>
      <c r="F72" s="4">
        <v>21.4</v>
      </c>
      <c r="G72" s="6">
        <v>42693</v>
      </c>
      <c r="H72" s="7">
        <v>6.733167082294253E-2</v>
      </c>
    </row>
    <row r="73" spans="2:8" x14ac:dyDescent="0.3">
      <c r="B73" s="4">
        <v>14</v>
      </c>
      <c r="C73" s="4" t="s">
        <v>76</v>
      </c>
      <c r="D73" s="4">
        <v>23.8</v>
      </c>
      <c r="E73" s="5">
        <v>1680</v>
      </c>
      <c r="F73" s="4">
        <v>11.5</v>
      </c>
      <c r="G73" s="6">
        <v>19320</v>
      </c>
      <c r="H73" s="7">
        <v>-0.51680672268907568</v>
      </c>
    </row>
    <row r="74" spans="2:8" x14ac:dyDescent="0.3">
      <c r="B74" s="4">
        <v>15</v>
      </c>
      <c r="C74" s="4" t="s">
        <v>191</v>
      </c>
      <c r="D74" s="4">
        <v>16.899999999999999</v>
      </c>
      <c r="E74" s="5">
        <v>2366</v>
      </c>
      <c r="F74" s="4">
        <v>78.55</v>
      </c>
      <c r="G74" s="6">
        <v>185849.3</v>
      </c>
      <c r="H74" s="7">
        <v>3.6479289940828403</v>
      </c>
    </row>
    <row r="75" spans="2:8" x14ac:dyDescent="0.3">
      <c r="B75" s="4">
        <v>16</v>
      </c>
      <c r="C75" s="4" t="s">
        <v>192</v>
      </c>
      <c r="D75" s="4">
        <v>31.75</v>
      </c>
      <c r="E75" s="5">
        <v>1259</v>
      </c>
      <c r="F75" s="4">
        <v>74.7</v>
      </c>
      <c r="G75" s="6">
        <v>94047.3</v>
      </c>
      <c r="H75" s="7">
        <v>1.352755905511811</v>
      </c>
    </row>
    <row r="76" spans="2:8" x14ac:dyDescent="0.3">
      <c r="B76" s="4">
        <v>17</v>
      </c>
      <c r="C76" s="4" t="s">
        <v>193</v>
      </c>
      <c r="D76" s="4">
        <v>96.45</v>
      </c>
      <c r="E76" s="5">
        <v>414</v>
      </c>
      <c r="F76" s="4">
        <v>136.15</v>
      </c>
      <c r="G76" s="6">
        <v>56366.100000000006</v>
      </c>
      <c r="H76" s="7">
        <v>0.41161223431829963</v>
      </c>
    </row>
    <row r="77" spans="2:8" x14ac:dyDescent="0.3">
      <c r="B77" s="4">
        <v>18</v>
      </c>
      <c r="C77" s="4" t="s">
        <v>129</v>
      </c>
      <c r="D77" s="4">
        <v>65.599999999999994</v>
      </c>
      <c r="E77" s="5">
        <v>609</v>
      </c>
      <c r="F77" s="4">
        <v>123.05</v>
      </c>
      <c r="G77" s="6">
        <v>74937.45</v>
      </c>
      <c r="H77" s="7">
        <v>0.8757621951219513</v>
      </c>
    </row>
    <row r="78" spans="2:8" x14ac:dyDescent="0.3">
      <c r="B78" s="4">
        <v>19</v>
      </c>
      <c r="C78" s="4" t="s">
        <v>194</v>
      </c>
      <c r="D78" s="4">
        <v>1363.25</v>
      </c>
      <c r="E78" s="5">
        <v>29</v>
      </c>
      <c r="F78" s="4">
        <v>1789.55</v>
      </c>
      <c r="G78" s="6">
        <v>51896.95</v>
      </c>
      <c r="H78" s="7">
        <v>0.31270860077021817</v>
      </c>
    </row>
    <row r="79" spans="2:8" x14ac:dyDescent="0.3">
      <c r="B79" s="4">
        <v>20</v>
      </c>
      <c r="C79" s="4" t="s">
        <v>195</v>
      </c>
      <c r="D79" s="4">
        <v>241.05</v>
      </c>
      <c r="E79" s="5">
        <v>165</v>
      </c>
      <c r="F79" s="4">
        <v>510.25</v>
      </c>
      <c r="G79" s="6">
        <v>84191.25</v>
      </c>
      <c r="H79" s="7">
        <v>1.1167807508815597</v>
      </c>
    </row>
    <row r="80" spans="2:8" x14ac:dyDescent="0.3">
      <c r="B80" s="4">
        <v>21</v>
      </c>
      <c r="C80" s="4" t="s">
        <v>196</v>
      </c>
      <c r="D80" s="4">
        <v>76.3</v>
      </c>
      <c r="E80" s="5">
        <v>524</v>
      </c>
      <c r="F80" s="4">
        <v>72.349999999999994</v>
      </c>
      <c r="G80" s="6">
        <v>37911.399999999994</v>
      </c>
      <c r="H80" s="7">
        <v>-5.1769331585845388E-2</v>
      </c>
    </row>
    <row r="81" spans="2:8" x14ac:dyDescent="0.3">
      <c r="B81" s="4">
        <v>22</v>
      </c>
      <c r="C81" s="4" t="s">
        <v>192</v>
      </c>
      <c r="D81" s="4">
        <v>31.75</v>
      </c>
      <c r="E81" s="5">
        <v>1259</v>
      </c>
      <c r="F81" s="4">
        <v>74.7</v>
      </c>
      <c r="G81" s="6">
        <v>94047.3</v>
      </c>
      <c r="H81" s="7">
        <v>1.352755905511811</v>
      </c>
    </row>
    <row r="82" spans="2:8" x14ac:dyDescent="0.3">
      <c r="B82" s="4">
        <v>23</v>
      </c>
      <c r="C82" s="4" t="s">
        <v>197</v>
      </c>
      <c r="D82" s="4">
        <v>193.5</v>
      </c>
      <c r="E82" s="5">
        <v>206</v>
      </c>
      <c r="F82" s="4">
        <v>400.85</v>
      </c>
      <c r="G82" s="6">
        <v>82575.100000000006</v>
      </c>
      <c r="H82" s="7">
        <v>1.071576227390181</v>
      </c>
    </row>
    <row r="83" spans="2:8" x14ac:dyDescent="0.3">
      <c r="B83" s="4">
        <v>24</v>
      </c>
      <c r="C83" s="4" t="s">
        <v>198</v>
      </c>
      <c r="D83" s="4">
        <v>45.1</v>
      </c>
      <c r="E83" s="5">
        <v>886</v>
      </c>
      <c r="F83" s="4">
        <v>19.850000000000001</v>
      </c>
      <c r="G83" s="6">
        <v>17587.100000000002</v>
      </c>
      <c r="H83" s="7">
        <v>-0.55986696230598665</v>
      </c>
    </row>
    <row r="84" spans="2:8" ht="15" thickBot="1" x14ac:dyDescent="0.35">
      <c r="B84" s="4">
        <v>25</v>
      </c>
      <c r="C84" s="4" t="s">
        <v>199</v>
      </c>
      <c r="D84" s="4">
        <v>138.30000000000001</v>
      </c>
      <c r="E84" s="5">
        <v>289</v>
      </c>
      <c r="F84" s="4">
        <v>193.25</v>
      </c>
      <c r="G84" s="36">
        <v>55849.25</v>
      </c>
      <c r="H84" s="7">
        <v>0.39732465654374538</v>
      </c>
    </row>
    <row r="85" spans="2:8" ht="15" thickBot="1" x14ac:dyDescent="0.35">
      <c r="G85" s="41">
        <f>SUM(G60:G84)</f>
        <v>1565103.3500000003</v>
      </c>
      <c r="H85" s="12"/>
    </row>
    <row r="86" spans="2:8" x14ac:dyDescent="0.3">
      <c r="G86" s="11"/>
      <c r="H86" s="12"/>
    </row>
    <row r="87" spans="2:8" ht="28.8" x14ac:dyDescent="0.3">
      <c r="B87" s="1" t="s">
        <v>0</v>
      </c>
      <c r="C87" s="1" t="s">
        <v>1</v>
      </c>
      <c r="D87" s="2" t="s">
        <v>2</v>
      </c>
      <c r="E87" s="1" t="s">
        <v>3</v>
      </c>
      <c r="F87" s="2" t="s">
        <v>4</v>
      </c>
      <c r="G87" s="1" t="s">
        <v>5</v>
      </c>
      <c r="H87" s="3" t="s">
        <v>6</v>
      </c>
    </row>
    <row r="88" spans="2:8" x14ac:dyDescent="0.3">
      <c r="B88" s="4">
        <v>1</v>
      </c>
      <c r="C88" s="4" t="s">
        <v>200</v>
      </c>
      <c r="D88" s="4">
        <v>336.65</v>
      </c>
      <c r="E88" s="5">
        <v>118</v>
      </c>
      <c r="F88" s="4">
        <v>920.8</v>
      </c>
      <c r="G88" s="6">
        <v>108654.39999999999</v>
      </c>
      <c r="H88" s="7">
        <v>1.7351849101440666</v>
      </c>
    </row>
    <row r="89" spans="2:8" x14ac:dyDescent="0.3">
      <c r="B89" s="4">
        <v>2</v>
      </c>
      <c r="C89" s="4" t="s">
        <v>201</v>
      </c>
      <c r="D89" s="4">
        <v>222.82</v>
      </c>
      <c r="E89" s="5">
        <v>179</v>
      </c>
      <c r="F89" s="4">
        <v>5</v>
      </c>
      <c r="G89" s="6">
        <v>895</v>
      </c>
      <c r="H89" s="7">
        <v>-0.97756036262453994</v>
      </c>
    </row>
    <row r="90" spans="2:8" x14ac:dyDescent="0.3">
      <c r="B90" s="4">
        <v>3</v>
      </c>
      <c r="C90" s="4" t="s">
        <v>202</v>
      </c>
      <c r="D90" s="4">
        <v>12.4</v>
      </c>
      <c r="E90" s="5">
        <v>3225</v>
      </c>
      <c r="F90" s="4">
        <v>11.55</v>
      </c>
      <c r="G90" s="6">
        <v>37248.75</v>
      </c>
      <c r="H90" s="7">
        <v>-6.854838709677416E-2</v>
      </c>
    </row>
    <row r="91" spans="2:8" x14ac:dyDescent="0.3">
      <c r="B91" s="4">
        <v>4</v>
      </c>
      <c r="C91" s="4" t="s">
        <v>203</v>
      </c>
      <c r="D91" s="4">
        <v>85.3</v>
      </c>
      <c r="E91" s="5">
        <v>468</v>
      </c>
      <c r="F91" s="4">
        <v>71.25</v>
      </c>
      <c r="G91" s="6">
        <v>33345</v>
      </c>
      <c r="H91" s="7">
        <v>-0.16471277842907384</v>
      </c>
    </row>
    <row r="92" spans="2:8" x14ac:dyDescent="0.3">
      <c r="B92" s="4">
        <v>5</v>
      </c>
      <c r="C92" s="4" t="s">
        <v>204</v>
      </c>
      <c r="D92" s="4">
        <v>1311.65</v>
      </c>
      <c r="E92" s="5">
        <v>30</v>
      </c>
      <c r="F92" s="4">
        <v>1341.6</v>
      </c>
      <c r="G92" s="6">
        <v>40248</v>
      </c>
      <c r="H92" s="7">
        <v>2.283383524568278E-2</v>
      </c>
    </row>
    <row r="93" spans="2:8" x14ac:dyDescent="0.3">
      <c r="B93" s="4">
        <v>6</v>
      </c>
      <c r="C93" s="4" t="s">
        <v>205</v>
      </c>
      <c r="D93" s="4">
        <v>12.25</v>
      </c>
      <c r="E93" s="5">
        <v>3265</v>
      </c>
      <c r="F93" s="4">
        <v>4.5</v>
      </c>
      <c r="G93" s="6">
        <v>14692.5</v>
      </c>
      <c r="H93" s="7">
        <v>-0.63265306122448983</v>
      </c>
    </row>
    <row r="94" spans="2:8" x14ac:dyDescent="0.3">
      <c r="B94" s="4">
        <v>7</v>
      </c>
      <c r="C94" s="4" t="s">
        <v>86</v>
      </c>
      <c r="D94" s="4">
        <v>25.75</v>
      </c>
      <c r="E94" s="5">
        <v>1553</v>
      </c>
      <c r="F94" s="4">
        <v>99.3</v>
      </c>
      <c r="G94" s="6">
        <v>154212.9</v>
      </c>
      <c r="H94" s="7">
        <v>2.8563106796116502</v>
      </c>
    </row>
    <row r="95" spans="2:8" x14ac:dyDescent="0.3">
      <c r="B95" s="4">
        <v>8</v>
      </c>
      <c r="C95" s="4" t="s">
        <v>206</v>
      </c>
      <c r="D95" s="4">
        <v>164.4</v>
      </c>
      <c r="E95" s="5">
        <v>243</v>
      </c>
      <c r="F95" s="4">
        <v>698.55</v>
      </c>
      <c r="G95" s="6">
        <v>169747.65</v>
      </c>
      <c r="H95" s="7">
        <v>3.2490875912408756</v>
      </c>
    </row>
    <row r="96" spans="2:8" x14ac:dyDescent="0.3">
      <c r="B96" s="4">
        <v>9</v>
      </c>
      <c r="C96" s="4" t="s">
        <v>21</v>
      </c>
      <c r="D96" s="4">
        <v>37255.050000000003</v>
      </c>
      <c r="E96" s="5">
        <v>1</v>
      </c>
      <c r="F96" s="4">
        <v>72513.25</v>
      </c>
      <c r="G96" s="6">
        <v>72513.25</v>
      </c>
      <c r="H96" s="7">
        <v>0.94640055509253096</v>
      </c>
    </row>
    <row r="97" spans="2:8" x14ac:dyDescent="0.3">
      <c r="B97" s="4">
        <v>10</v>
      </c>
      <c r="C97" s="4" t="s">
        <v>207</v>
      </c>
      <c r="D97" s="4">
        <v>80.849999999999994</v>
      </c>
      <c r="E97" s="5">
        <v>494</v>
      </c>
      <c r="F97" s="4">
        <v>53.2</v>
      </c>
      <c r="G97" s="6">
        <v>26280.800000000003</v>
      </c>
      <c r="H97" s="7">
        <v>-0.3419913419913419</v>
      </c>
    </row>
    <row r="98" spans="2:8" x14ac:dyDescent="0.3">
      <c r="B98" s="4">
        <v>11</v>
      </c>
      <c r="C98" s="4" t="s">
        <v>208</v>
      </c>
      <c r="D98" s="4">
        <v>130.25</v>
      </c>
      <c r="E98" s="5">
        <v>307</v>
      </c>
      <c r="F98" s="4">
        <v>338.25</v>
      </c>
      <c r="G98" s="6">
        <v>103842.75</v>
      </c>
      <c r="H98" s="7">
        <v>1.5969289827255277</v>
      </c>
    </row>
    <row r="99" spans="2:8" x14ac:dyDescent="0.3">
      <c r="B99" s="4">
        <v>12</v>
      </c>
      <c r="C99" s="4" t="s">
        <v>209</v>
      </c>
      <c r="D99" s="4">
        <v>671.45</v>
      </c>
      <c r="E99" s="5">
        <v>59</v>
      </c>
      <c r="F99" s="4">
        <v>495.7</v>
      </c>
      <c r="G99" s="6">
        <v>29246.3</v>
      </c>
      <c r="H99" s="7">
        <v>-0.26174696552237703</v>
      </c>
    </row>
    <row r="100" spans="2:8" x14ac:dyDescent="0.3">
      <c r="B100" s="4">
        <v>13</v>
      </c>
      <c r="C100" s="4" t="s">
        <v>210</v>
      </c>
      <c r="D100" s="4">
        <v>555.9</v>
      </c>
      <c r="E100" s="5">
        <v>71</v>
      </c>
      <c r="F100" s="4">
        <v>427.5</v>
      </c>
      <c r="G100" s="6">
        <v>30352.5</v>
      </c>
      <c r="H100" s="7">
        <v>-0.23097679438747973</v>
      </c>
    </row>
    <row r="101" spans="2:8" x14ac:dyDescent="0.3">
      <c r="B101" s="4">
        <v>14</v>
      </c>
      <c r="C101" s="4" t="s">
        <v>211</v>
      </c>
      <c r="D101" s="4">
        <v>4387.05</v>
      </c>
      <c r="E101" s="5">
        <v>9</v>
      </c>
      <c r="F101" s="4">
        <v>6557.55</v>
      </c>
      <c r="G101" s="6">
        <v>59017.950000000004</v>
      </c>
      <c r="H101" s="7">
        <v>0.49475159845454231</v>
      </c>
    </row>
    <row r="102" spans="2:8" x14ac:dyDescent="0.3">
      <c r="B102" s="4">
        <v>15</v>
      </c>
      <c r="C102" s="4" t="s">
        <v>212</v>
      </c>
      <c r="D102" s="4">
        <v>110.25</v>
      </c>
      <c r="E102" s="5">
        <v>362</v>
      </c>
      <c r="F102" s="4">
        <v>145.44999999999999</v>
      </c>
      <c r="G102" s="6">
        <v>52652.899999999994</v>
      </c>
      <c r="H102" s="7">
        <v>0.31927437641723344</v>
      </c>
    </row>
    <row r="103" spans="2:8" x14ac:dyDescent="0.3">
      <c r="B103" s="4">
        <v>16</v>
      </c>
      <c r="C103" s="4" t="s">
        <v>213</v>
      </c>
      <c r="D103" s="4">
        <v>184.15</v>
      </c>
      <c r="E103" s="5">
        <v>217</v>
      </c>
      <c r="F103" s="4">
        <v>83.95</v>
      </c>
      <c r="G103" s="6">
        <v>18217.150000000001</v>
      </c>
      <c r="H103" s="7">
        <v>-0.54412163996741791</v>
      </c>
    </row>
    <row r="104" spans="2:8" x14ac:dyDescent="0.3">
      <c r="B104" s="4">
        <v>17</v>
      </c>
      <c r="C104" s="4" t="s">
        <v>214</v>
      </c>
      <c r="D104" s="4">
        <v>117.75</v>
      </c>
      <c r="E104" s="5">
        <v>339</v>
      </c>
      <c r="F104" s="4">
        <v>91.8</v>
      </c>
      <c r="G104" s="6">
        <v>31120.2</v>
      </c>
      <c r="H104" s="7">
        <v>-0.22038216560509558</v>
      </c>
    </row>
    <row r="105" spans="2:8" x14ac:dyDescent="0.3">
      <c r="B105" s="4">
        <v>18</v>
      </c>
      <c r="C105" s="4" t="s">
        <v>215</v>
      </c>
      <c r="D105" s="4">
        <v>59.3</v>
      </c>
      <c r="E105" s="5">
        <v>674</v>
      </c>
      <c r="F105" s="4">
        <v>64.05</v>
      </c>
      <c r="G105" s="6">
        <v>43169.7</v>
      </c>
      <c r="H105" s="7">
        <v>8.0101180438448577E-2</v>
      </c>
    </row>
    <row r="106" spans="2:8" x14ac:dyDescent="0.3">
      <c r="B106" s="4">
        <v>19</v>
      </c>
      <c r="C106" s="4" t="s">
        <v>216</v>
      </c>
      <c r="D106" s="4">
        <v>125</v>
      </c>
      <c r="E106" s="5">
        <v>320</v>
      </c>
      <c r="F106" s="4">
        <v>331.35</v>
      </c>
      <c r="G106" s="6">
        <v>106032</v>
      </c>
      <c r="H106" s="7">
        <v>1.6508000000000003</v>
      </c>
    </row>
    <row r="107" spans="2:8" x14ac:dyDescent="0.3">
      <c r="B107" s="4">
        <v>20</v>
      </c>
      <c r="C107" s="4" t="s">
        <v>217</v>
      </c>
      <c r="D107" s="4">
        <v>585.54999999999995</v>
      </c>
      <c r="E107" s="5">
        <v>68</v>
      </c>
      <c r="F107" s="4">
        <v>550.79999999999995</v>
      </c>
      <c r="G107" s="6">
        <v>37454.399999999994</v>
      </c>
      <c r="H107" s="7">
        <v>-5.9345914097856722E-2</v>
      </c>
    </row>
    <row r="108" spans="2:8" x14ac:dyDescent="0.3">
      <c r="B108" s="4">
        <v>21</v>
      </c>
      <c r="C108" s="4" t="s">
        <v>218</v>
      </c>
      <c r="D108" s="4">
        <v>11.2</v>
      </c>
      <c r="E108" s="5">
        <v>3571</v>
      </c>
      <c r="F108" s="4">
        <v>3.45</v>
      </c>
      <c r="G108" s="6">
        <v>12319.95</v>
      </c>
      <c r="H108" s="7">
        <v>-0.6919642857142857</v>
      </c>
    </row>
    <row r="109" spans="2:8" x14ac:dyDescent="0.3">
      <c r="B109" s="4">
        <v>22</v>
      </c>
      <c r="C109" s="4" t="s">
        <v>219</v>
      </c>
      <c r="D109" s="4">
        <v>106.65</v>
      </c>
      <c r="E109" s="5">
        <v>375</v>
      </c>
      <c r="F109" s="4">
        <v>108.25</v>
      </c>
      <c r="G109" s="6">
        <v>40593.75</v>
      </c>
      <c r="H109" s="7">
        <v>1.5002344116268112E-2</v>
      </c>
    </row>
    <row r="110" spans="2:8" x14ac:dyDescent="0.3">
      <c r="B110" s="4">
        <v>23</v>
      </c>
      <c r="C110" s="4" t="s">
        <v>220</v>
      </c>
      <c r="D110" s="4">
        <v>14.4</v>
      </c>
      <c r="E110" s="5">
        <v>2777</v>
      </c>
      <c r="F110" s="4">
        <v>23.55</v>
      </c>
      <c r="G110" s="6">
        <v>65398.35</v>
      </c>
      <c r="H110" s="7">
        <v>0.63541666666666663</v>
      </c>
    </row>
    <row r="111" spans="2:8" x14ac:dyDescent="0.3">
      <c r="B111" s="4">
        <v>24</v>
      </c>
      <c r="C111" s="4" t="s">
        <v>124</v>
      </c>
      <c r="D111" s="4">
        <v>88.41</v>
      </c>
      <c r="E111" s="5">
        <v>452</v>
      </c>
      <c r="F111" s="4">
        <v>172.45</v>
      </c>
      <c r="G111" s="6">
        <v>77947.399999999994</v>
      </c>
      <c r="H111" s="7">
        <v>0.950571202352675</v>
      </c>
    </row>
    <row r="112" spans="2:8" ht="15" thickBot="1" x14ac:dyDescent="0.35">
      <c r="B112" s="4">
        <v>25</v>
      </c>
      <c r="C112" s="4" t="s">
        <v>221</v>
      </c>
      <c r="D112" s="4">
        <v>200.65</v>
      </c>
      <c r="E112" s="5">
        <v>199</v>
      </c>
      <c r="F112" s="4">
        <v>233.95</v>
      </c>
      <c r="G112" s="36">
        <v>46556.049999999996</v>
      </c>
      <c r="H112" s="7">
        <v>0.16596062795913272</v>
      </c>
    </row>
    <row r="113" spans="2:8" ht="15" thickBot="1" x14ac:dyDescent="0.35">
      <c r="G113" s="41">
        <f>SUM(G88:G112)</f>
        <v>1411759.5999999999</v>
      </c>
      <c r="H113" s="12"/>
    </row>
    <row r="114" spans="2:8" x14ac:dyDescent="0.3">
      <c r="G114" s="11"/>
      <c r="H114" s="12"/>
    </row>
    <row r="115" spans="2:8" ht="28.8" x14ac:dyDescent="0.3">
      <c r="B115" s="1" t="s">
        <v>0</v>
      </c>
      <c r="C115" s="1" t="s">
        <v>1</v>
      </c>
      <c r="D115" s="2" t="s">
        <v>2</v>
      </c>
      <c r="E115" s="1" t="s">
        <v>3</v>
      </c>
      <c r="F115" s="2" t="s">
        <v>4</v>
      </c>
      <c r="G115" s="1" t="s">
        <v>5</v>
      </c>
      <c r="H115" s="3" t="s">
        <v>6</v>
      </c>
    </row>
    <row r="116" spans="2:8" x14ac:dyDescent="0.3">
      <c r="B116" s="4">
        <v>1</v>
      </c>
      <c r="C116" s="4" t="s">
        <v>222</v>
      </c>
      <c r="D116" s="4">
        <v>11.5</v>
      </c>
      <c r="E116" s="5">
        <v>3478</v>
      </c>
      <c r="F116" s="4">
        <v>16.600000000000001</v>
      </c>
      <c r="G116" s="6">
        <v>57734.8</v>
      </c>
      <c r="H116" s="7">
        <v>0.44347826086956532</v>
      </c>
    </row>
    <row r="117" spans="2:8" x14ac:dyDescent="0.3">
      <c r="B117" s="4">
        <v>2</v>
      </c>
      <c r="C117" s="4" t="s">
        <v>223</v>
      </c>
      <c r="D117" s="4">
        <v>26.05</v>
      </c>
      <c r="E117" s="5">
        <v>1535</v>
      </c>
      <c r="F117" s="4">
        <v>26.95</v>
      </c>
      <c r="G117" s="6">
        <v>41368.25</v>
      </c>
      <c r="H117" s="7">
        <v>3.4548944337811846E-2</v>
      </c>
    </row>
    <row r="118" spans="2:8" x14ac:dyDescent="0.3">
      <c r="B118" s="4">
        <v>3</v>
      </c>
      <c r="C118" s="4" t="s">
        <v>135</v>
      </c>
      <c r="D118" s="4">
        <v>32</v>
      </c>
      <c r="E118" s="5">
        <v>1250</v>
      </c>
      <c r="F118" s="4">
        <v>58.35</v>
      </c>
      <c r="G118" s="6">
        <v>72937.5</v>
      </c>
      <c r="H118" s="7">
        <v>0.82343750000000004</v>
      </c>
    </row>
    <row r="119" spans="2:8" x14ac:dyDescent="0.3">
      <c r="B119" s="4">
        <v>4</v>
      </c>
      <c r="C119" s="4" t="s">
        <v>224</v>
      </c>
      <c r="D119" s="4">
        <v>276.25</v>
      </c>
      <c r="E119" s="5">
        <v>144</v>
      </c>
      <c r="F119" s="4">
        <v>1002.35</v>
      </c>
      <c r="G119" s="6">
        <v>144338.4</v>
      </c>
      <c r="H119" s="7">
        <v>2.6284162895927601</v>
      </c>
    </row>
    <row r="120" spans="2:8" x14ac:dyDescent="0.3">
      <c r="B120" s="4">
        <v>5</v>
      </c>
      <c r="C120" s="4" t="s">
        <v>225</v>
      </c>
      <c r="D120" s="4">
        <v>107.1</v>
      </c>
      <c r="E120" s="5">
        <v>373</v>
      </c>
      <c r="F120" s="4">
        <v>75.900000000000006</v>
      </c>
      <c r="G120" s="6">
        <v>28310.7</v>
      </c>
      <c r="H120" s="7">
        <v>-0.29131652661064417</v>
      </c>
    </row>
    <row r="121" spans="2:8" x14ac:dyDescent="0.3">
      <c r="B121" s="4">
        <v>6</v>
      </c>
      <c r="C121" s="4" t="s">
        <v>226</v>
      </c>
      <c r="D121" s="4">
        <v>509.2</v>
      </c>
      <c r="E121" s="5">
        <v>78</v>
      </c>
      <c r="F121" s="4">
        <v>750.6</v>
      </c>
      <c r="G121" s="6">
        <v>58546.8</v>
      </c>
      <c r="H121" s="7">
        <v>0.47407698350353505</v>
      </c>
    </row>
    <row r="122" spans="2:8" x14ac:dyDescent="0.3">
      <c r="B122" s="4">
        <v>7</v>
      </c>
      <c r="C122" s="4" t="s">
        <v>227</v>
      </c>
      <c r="D122" s="4">
        <v>639.75</v>
      </c>
      <c r="E122" s="5">
        <v>62</v>
      </c>
      <c r="F122" s="4">
        <v>845.85</v>
      </c>
      <c r="G122" s="6">
        <v>52442.700000000004</v>
      </c>
      <c r="H122" s="7">
        <v>0.32215709261430248</v>
      </c>
    </row>
    <row r="123" spans="2:8" x14ac:dyDescent="0.3">
      <c r="B123" s="4">
        <v>8</v>
      </c>
      <c r="C123" s="4" t="s">
        <v>228</v>
      </c>
      <c r="D123" s="4">
        <v>202.38</v>
      </c>
      <c r="E123" s="5">
        <v>197</v>
      </c>
      <c r="F123" s="4">
        <v>602.95000000000005</v>
      </c>
      <c r="G123" s="6">
        <v>118781.15000000001</v>
      </c>
      <c r="H123" s="7">
        <v>1.9792963731594033</v>
      </c>
    </row>
    <row r="124" spans="2:8" x14ac:dyDescent="0.3">
      <c r="B124" s="4">
        <v>9</v>
      </c>
      <c r="C124" s="4" t="s">
        <v>229</v>
      </c>
      <c r="D124" s="4">
        <v>151.85</v>
      </c>
      <c r="E124" s="5">
        <v>263</v>
      </c>
      <c r="F124" s="4">
        <v>78.95</v>
      </c>
      <c r="G124" s="6">
        <v>20763.850000000002</v>
      </c>
      <c r="H124" s="7">
        <v>-0.48007902535396768</v>
      </c>
    </row>
    <row r="125" spans="2:8" x14ac:dyDescent="0.3">
      <c r="B125" s="4">
        <v>10</v>
      </c>
      <c r="C125" s="4" t="s">
        <v>23</v>
      </c>
      <c r="D125" s="4">
        <v>139.6</v>
      </c>
      <c r="E125" s="5">
        <v>286</v>
      </c>
      <c r="F125" s="4">
        <v>3185</v>
      </c>
      <c r="G125" s="6">
        <v>910910</v>
      </c>
      <c r="H125" s="7">
        <v>21.815186246418339</v>
      </c>
    </row>
    <row r="126" spans="2:8" x14ac:dyDescent="0.3">
      <c r="B126" s="4">
        <v>11</v>
      </c>
      <c r="C126" s="4" t="s">
        <v>178</v>
      </c>
      <c r="D126" s="4">
        <v>6133.85</v>
      </c>
      <c r="E126" s="5">
        <v>6</v>
      </c>
      <c r="F126" s="4">
        <v>3768.75</v>
      </c>
      <c r="G126" s="6">
        <v>22612.5</v>
      </c>
      <c r="H126" s="7">
        <v>-0.38558164937192796</v>
      </c>
    </row>
    <row r="127" spans="2:8" x14ac:dyDescent="0.3">
      <c r="B127" s="4">
        <v>12</v>
      </c>
      <c r="C127" s="4" t="s">
        <v>230</v>
      </c>
      <c r="D127" s="4">
        <v>88.18</v>
      </c>
      <c r="E127" s="5">
        <v>453</v>
      </c>
      <c r="F127" s="4">
        <v>32.75</v>
      </c>
      <c r="G127" s="6">
        <v>14835.75</v>
      </c>
      <c r="H127" s="7">
        <v>-0.62860058970288046</v>
      </c>
    </row>
    <row r="128" spans="2:8" x14ac:dyDescent="0.3">
      <c r="B128" s="4">
        <v>13</v>
      </c>
      <c r="C128" s="4" t="s">
        <v>231</v>
      </c>
      <c r="D128" s="4">
        <v>83.95</v>
      </c>
      <c r="E128" s="5">
        <v>476</v>
      </c>
      <c r="F128" s="4">
        <v>83.35</v>
      </c>
      <c r="G128" s="6">
        <v>39674.6</v>
      </c>
      <c r="H128" s="7">
        <v>-7.1471113758190411E-3</v>
      </c>
    </row>
    <row r="129" spans="2:8" x14ac:dyDescent="0.3">
      <c r="B129" s="4">
        <v>14</v>
      </c>
      <c r="C129" s="4" t="s">
        <v>232</v>
      </c>
      <c r="D129" s="4">
        <v>176.55</v>
      </c>
      <c r="E129" s="5">
        <v>226</v>
      </c>
      <c r="F129" s="4">
        <v>144.15</v>
      </c>
      <c r="G129" s="6">
        <v>32577.9</v>
      </c>
      <c r="H129" s="7">
        <v>-0.18351741716227699</v>
      </c>
    </row>
    <row r="130" spans="2:8" x14ac:dyDescent="0.3">
      <c r="B130" s="4">
        <v>15</v>
      </c>
      <c r="C130" s="4" t="s">
        <v>233</v>
      </c>
      <c r="D130" s="4">
        <v>304.85000000000002</v>
      </c>
      <c r="E130" s="5">
        <v>131</v>
      </c>
      <c r="F130" s="4">
        <v>328.2</v>
      </c>
      <c r="G130" s="6">
        <v>42994.2</v>
      </c>
      <c r="H130" s="7">
        <v>7.6595046744300357E-2</v>
      </c>
    </row>
    <row r="131" spans="2:8" x14ac:dyDescent="0.3">
      <c r="B131" s="4">
        <v>16</v>
      </c>
      <c r="C131" s="4" t="s">
        <v>234</v>
      </c>
      <c r="D131" s="4">
        <v>202.85</v>
      </c>
      <c r="E131" s="5">
        <v>197</v>
      </c>
      <c r="F131" s="4">
        <v>327.35000000000002</v>
      </c>
      <c r="G131" s="6">
        <v>64487.950000000004</v>
      </c>
      <c r="H131" s="7">
        <v>0.61375400542272629</v>
      </c>
    </row>
    <row r="132" spans="2:8" x14ac:dyDescent="0.3">
      <c r="B132" s="4">
        <v>17</v>
      </c>
      <c r="C132" s="4" t="s">
        <v>79</v>
      </c>
      <c r="D132" s="4">
        <v>52.9</v>
      </c>
      <c r="E132" s="5">
        <v>756</v>
      </c>
      <c r="F132" s="4">
        <v>42.15</v>
      </c>
      <c r="G132" s="6">
        <v>31865.399999999998</v>
      </c>
      <c r="H132" s="7">
        <v>-0.20321361058601134</v>
      </c>
    </row>
    <row r="133" spans="2:8" x14ac:dyDescent="0.3">
      <c r="B133" s="4">
        <v>18</v>
      </c>
      <c r="C133" s="4" t="s">
        <v>235</v>
      </c>
      <c r="D133" s="4">
        <v>50.3</v>
      </c>
      <c r="E133" s="5">
        <v>795</v>
      </c>
      <c r="F133" s="4">
        <v>21.75</v>
      </c>
      <c r="G133" s="6">
        <v>17291.25</v>
      </c>
      <c r="H133" s="7">
        <v>-0.56759443339960236</v>
      </c>
    </row>
    <row r="134" spans="2:8" x14ac:dyDescent="0.3">
      <c r="B134" s="4">
        <v>19</v>
      </c>
      <c r="C134" s="4" t="s">
        <v>236</v>
      </c>
      <c r="D134" s="4">
        <v>104.85</v>
      </c>
      <c r="E134" s="5">
        <v>381</v>
      </c>
      <c r="F134" s="4">
        <v>63.8</v>
      </c>
      <c r="G134" s="6">
        <v>24307.8</v>
      </c>
      <c r="H134" s="7">
        <v>-0.3915116833571769</v>
      </c>
    </row>
    <row r="135" spans="2:8" x14ac:dyDescent="0.3">
      <c r="B135" s="4">
        <v>20</v>
      </c>
      <c r="C135" s="4" t="s">
        <v>105</v>
      </c>
      <c r="D135" s="4">
        <v>38</v>
      </c>
      <c r="E135" s="5">
        <v>1052</v>
      </c>
      <c r="F135" s="4">
        <v>61.1</v>
      </c>
      <c r="G135" s="6">
        <v>64277.200000000004</v>
      </c>
      <c r="H135" s="7">
        <v>0.60789473684210527</v>
      </c>
    </row>
    <row r="136" spans="2:8" x14ac:dyDescent="0.3">
      <c r="B136" s="4">
        <v>21</v>
      </c>
      <c r="C136" s="4" t="s">
        <v>237</v>
      </c>
      <c r="D136" s="4">
        <v>476.98</v>
      </c>
      <c r="E136" s="5">
        <v>83</v>
      </c>
      <c r="F136" s="4">
        <v>572.54999999999995</v>
      </c>
      <c r="G136" s="6">
        <v>47521.649999999994</v>
      </c>
      <c r="H136" s="7">
        <v>0.20036479516960864</v>
      </c>
    </row>
    <row r="137" spans="2:8" x14ac:dyDescent="0.3">
      <c r="B137" s="4">
        <v>22</v>
      </c>
      <c r="C137" s="4" t="s">
        <v>238</v>
      </c>
      <c r="D137" s="4">
        <v>84.25</v>
      </c>
      <c r="E137" s="5">
        <v>474</v>
      </c>
      <c r="F137" s="4">
        <v>85.65</v>
      </c>
      <c r="G137" s="6">
        <v>40598.100000000006</v>
      </c>
      <c r="H137" s="7">
        <v>1.661721068249265E-2</v>
      </c>
    </row>
    <row r="138" spans="2:8" x14ac:dyDescent="0.3">
      <c r="B138" s="4">
        <v>23</v>
      </c>
      <c r="C138" s="4" t="s">
        <v>239</v>
      </c>
      <c r="D138" s="4">
        <v>350.9</v>
      </c>
      <c r="E138" s="5">
        <v>113</v>
      </c>
      <c r="F138" s="4">
        <v>446.7</v>
      </c>
      <c r="G138" s="6">
        <v>50477.1</v>
      </c>
      <c r="H138" s="7">
        <v>0.2730122542034768</v>
      </c>
    </row>
    <row r="139" spans="2:8" x14ac:dyDescent="0.3">
      <c r="B139" s="4">
        <v>24</v>
      </c>
      <c r="C139" s="4" t="s">
        <v>240</v>
      </c>
      <c r="D139" s="4">
        <v>93.95</v>
      </c>
      <c r="E139" s="5">
        <v>425</v>
      </c>
      <c r="F139" s="4">
        <v>422.7</v>
      </c>
      <c r="G139" s="6">
        <v>179647.5</v>
      </c>
      <c r="H139" s="7">
        <v>3.4992017030335285</v>
      </c>
    </row>
    <row r="140" spans="2:8" ht="15" thickBot="1" x14ac:dyDescent="0.35">
      <c r="B140" s="4">
        <v>25</v>
      </c>
      <c r="C140" s="4" t="s">
        <v>241</v>
      </c>
      <c r="D140" s="4">
        <v>1279.4000000000001</v>
      </c>
      <c r="E140" s="5">
        <v>31</v>
      </c>
      <c r="F140" s="4">
        <v>1955.15</v>
      </c>
      <c r="G140" s="36">
        <v>60609.65</v>
      </c>
      <c r="H140" s="7">
        <v>0.52817727059559161</v>
      </c>
    </row>
    <row r="141" spans="2:8" ht="15" thickBot="1" x14ac:dyDescent="0.35">
      <c r="G141" s="42">
        <f>SUM(G116:G140)</f>
        <v>2239912.6999999997</v>
      </c>
    </row>
  </sheetData>
  <autoFilter ref="B3:F140"/>
  <hyperlinks>
    <hyperlink ref="C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tabSelected="1" workbookViewId="0">
      <selection activeCell="K4" sqref="K4:N11"/>
    </sheetView>
  </sheetViews>
  <sheetFormatPr defaultColWidth="9.109375" defaultRowHeight="14.4" x14ac:dyDescent="0.3"/>
  <cols>
    <col min="1" max="1" width="1.44140625" style="8" customWidth="1"/>
    <col min="2" max="2" width="5.5546875" style="8" bestFit="1" customWidth="1"/>
    <col min="3" max="3" width="37" style="8" bestFit="1" customWidth="1"/>
    <col min="4" max="4" width="13.6640625" style="8" bestFit="1" customWidth="1"/>
    <col min="5" max="5" width="10.44140625" style="8" customWidth="1"/>
    <col min="6" max="6" width="10.44140625" style="8" bestFit="1" customWidth="1"/>
    <col min="7" max="7" width="11.88671875" style="8" bestFit="1" customWidth="1"/>
    <col min="8" max="8" width="9.5546875" style="8" bestFit="1" customWidth="1"/>
    <col min="9" max="10" width="2.88671875" style="8" customWidth="1"/>
    <col min="11" max="11" width="31" style="8" bestFit="1" customWidth="1"/>
    <col min="12" max="12" width="18.33203125" style="8" bestFit="1" customWidth="1"/>
    <col min="13" max="13" width="12.109375" style="8" bestFit="1" customWidth="1"/>
    <col min="14" max="14" width="10.44140625" style="8" bestFit="1" customWidth="1"/>
    <col min="15" max="15" width="10.33203125" style="8" bestFit="1" customWidth="1"/>
    <col min="16" max="16384" width="9.109375" style="8"/>
  </cols>
  <sheetData>
    <row r="1" spans="2:14" ht="33.6" x14ac:dyDescent="0.65">
      <c r="C1" s="47" t="s">
        <v>438</v>
      </c>
    </row>
    <row r="2" spans="2:14" x14ac:dyDescent="0.3">
      <c r="D2" s="9">
        <v>42828</v>
      </c>
      <c r="E2" s="9"/>
      <c r="F2" s="9">
        <v>43187</v>
      </c>
    </row>
    <row r="3" spans="2:14" ht="28.8" x14ac:dyDescent="0.3">
      <c r="B3" s="1" t="s">
        <v>0</v>
      </c>
      <c r="C3" s="1" t="s">
        <v>1</v>
      </c>
      <c r="D3" s="2" t="s">
        <v>2</v>
      </c>
      <c r="E3" s="1" t="s">
        <v>3</v>
      </c>
      <c r="F3" s="2" t="s">
        <v>4</v>
      </c>
      <c r="G3" s="1" t="s">
        <v>5</v>
      </c>
      <c r="H3" s="3" t="s">
        <v>6</v>
      </c>
    </row>
    <row r="4" spans="2:14" x14ac:dyDescent="0.3">
      <c r="B4" s="4">
        <v>1</v>
      </c>
      <c r="C4" s="4" t="s">
        <v>242</v>
      </c>
      <c r="D4" s="4">
        <v>61.95</v>
      </c>
      <c r="E4" s="5">
        <v>645</v>
      </c>
      <c r="F4" s="4">
        <v>82.85</v>
      </c>
      <c r="G4" s="6">
        <v>53438.249999999993</v>
      </c>
      <c r="H4" s="7">
        <v>0.33736884584342197</v>
      </c>
      <c r="K4" s="48" t="s">
        <v>439</v>
      </c>
      <c r="L4" s="49">
        <f>+D2</f>
        <v>42828</v>
      </c>
      <c r="M4" s="49">
        <f>+F2</f>
        <v>43187</v>
      </c>
      <c r="N4" s="4"/>
    </row>
    <row r="5" spans="2:14" x14ac:dyDescent="0.3">
      <c r="B5" s="4">
        <v>2</v>
      </c>
      <c r="C5" s="4" t="s">
        <v>243</v>
      </c>
      <c r="D5" s="4">
        <v>15.2</v>
      </c>
      <c r="E5" s="5">
        <v>2631</v>
      </c>
      <c r="F5" s="4">
        <v>12.1</v>
      </c>
      <c r="G5" s="6">
        <v>31835.1</v>
      </c>
      <c r="H5" s="7">
        <v>-0.20394736842105263</v>
      </c>
      <c r="K5" s="50" t="s">
        <v>7</v>
      </c>
      <c r="L5" s="50" t="s">
        <v>8</v>
      </c>
      <c r="M5" s="50" t="s">
        <v>9</v>
      </c>
      <c r="N5" s="50" t="s">
        <v>10</v>
      </c>
    </row>
    <row r="6" spans="2:14" x14ac:dyDescent="0.3">
      <c r="B6" s="4">
        <v>3</v>
      </c>
      <c r="C6" s="4" t="s">
        <v>131</v>
      </c>
      <c r="D6" s="4">
        <v>39.950000000000003</v>
      </c>
      <c r="E6" s="5">
        <v>1001</v>
      </c>
      <c r="F6" s="4">
        <v>15.4</v>
      </c>
      <c r="G6" s="6">
        <v>15415.4</v>
      </c>
      <c r="H6" s="7">
        <v>-0.61451814768460578</v>
      </c>
      <c r="K6" s="51" t="s">
        <v>11</v>
      </c>
      <c r="L6" s="52">
        <v>1000000</v>
      </c>
      <c r="M6" s="53">
        <f>G29</f>
        <v>989637.94999999984</v>
      </c>
      <c r="N6" s="54">
        <f>(M6-L6)/L6</f>
        <v>-1.0362050000000162E-2</v>
      </c>
    </row>
    <row r="7" spans="2:14" x14ac:dyDescent="0.3">
      <c r="B7" s="4">
        <v>4</v>
      </c>
      <c r="C7" s="4" t="s">
        <v>244</v>
      </c>
      <c r="D7" s="4">
        <v>795.25</v>
      </c>
      <c r="E7" s="5">
        <v>50</v>
      </c>
      <c r="F7" s="4">
        <v>848.6</v>
      </c>
      <c r="G7" s="6">
        <v>42430</v>
      </c>
      <c r="H7" s="7">
        <v>6.7085822068531933E-2</v>
      </c>
      <c r="K7" s="55" t="s">
        <v>12</v>
      </c>
      <c r="L7" s="56">
        <v>1000000</v>
      </c>
      <c r="M7" s="57">
        <f>G57</f>
        <v>1088726.05</v>
      </c>
      <c r="N7" s="58">
        <f t="shared" ref="N7:N10" si="0">(M7-L7)/L7</f>
        <v>8.8726050000000042E-2</v>
      </c>
    </row>
    <row r="8" spans="2:14" x14ac:dyDescent="0.3">
      <c r="B8" s="4">
        <v>5</v>
      </c>
      <c r="C8" s="4" t="s">
        <v>245</v>
      </c>
      <c r="D8" s="4">
        <v>106.7</v>
      </c>
      <c r="E8" s="5">
        <v>374</v>
      </c>
      <c r="F8" s="4">
        <v>193.65</v>
      </c>
      <c r="G8" s="6">
        <v>72425.100000000006</v>
      </c>
      <c r="H8" s="7">
        <v>0.81490159325210876</v>
      </c>
      <c r="K8" s="59" t="s">
        <v>13</v>
      </c>
      <c r="L8" s="60">
        <v>1000000</v>
      </c>
      <c r="M8" s="61">
        <f>G85</f>
        <v>965684.9</v>
      </c>
      <c r="N8" s="62">
        <f t="shared" si="0"/>
        <v>-3.4315099999999973E-2</v>
      </c>
    </row>
    <row r="9" spans="2:14" x14ac:dyDescent="0.3">
      <c r="B9" s="4">
        <v>6</v>
      </c>
      <c r="C9" s="4" t="s">
        <v>246</v>
      </c>
      <c r="D9" s="4">
        <v>69.45</v>
      </c>
      <c r="E9" s="5">
        <v>575</v>
      </c>
      <c r="F9" s="4">
        <v>66.7</v>
      </c>
      <c r="G9" s="6">
        <v>38352.5</v>
      </c>
      <c r="H9" s="7">
        <v>-3.9596832253419728E-2</v>
      </c>
      <c r="K9" s="63" t="s">
        <v>14</v>
      </c>
      <c r="L9" s="64">
        <v>1000000</v>
      </c>
      <c r="M9" s="65">
        <f>G113</f>
        <v>1126385.75</v>
      </c>
      <c r="N9" s="66">
        <f t="shared" si="0"/>
        <v>0.12638574999999999</v>
      </c>
    </row>
    <row r="10" spans="2:14" x14ac:dyDescent="0.3">
      <c r="B10" s="4">
        <v>7</v>
      </c>
      <c r="C10" s="4" t="s">
        <v>83</v>
      </c>
      <c r="D10" s="4">
        <v>140.65</v>
      </c>
      <c r="E10" s="5">
        <v>284</v>
      </c>
      <c r="F10" s="4">
        <v>81.05</v>
      </c>
      <c r="G10" s="6">
        <v>23018.2</v>
      </c>
      <c r="H10" s="7">
        <v>-0.42374688944187705</v>
      </c>
      <c r="K10" s="67" t="s">
        <v>15</v>
      </c>
      <c r="L10" s="68">
        <v>1000000</v>
      </c>
      <c r="M10" s="69">
        <f>G141</f>
        <v>1097367.7</v>
      </c>
      <c r="N10" s="70">
        <f t="shared" si="0"/>
        <v>9.736769999999996E-2</v>
      </c>
    </row>
    <row r="11" spans="2:14" ht="23.4" x14ac:dyDescent="0.45">
      <c r="B11" s="4">
        <v>8</v>
      </c>
      <c r="C11" s="4" t="s">
        <v>233</v>
      </c>
      <c r="D11" s="4">
        <v>432.6</v>
      </c>
      <c r="E11" s="5">
        <v>92</v>
      </c>
      <c r="F11" s="4">
        <v>328.2</v>
      </c>
      <c r="G11" s="6">
        <v>30194.399999999998</v>
      </c>
      <c r="H11" s="7">
        <v>-0.24133148404993071</v>
      </c>
      <c r="K11" s="71" t="s">
        <v>16</v>
      </c>
      <c r="L11" s="71"/>
      <c r="M11" s="72">
        <f>AVERAGE(N6:N10)</f>
        <v>5.3560469999999971E-2</v>
      </c>
      <c r="N11" s="71"/>
    </row>
    <row r="12" spans="2:14" x14ac:dyDescent="0.3">
      <c r="B12" s="4">
        <v>9</v>
      </c>
      <c r="C12" s="4" t="s">
        <v>247</v>
      </c>
      <c r="D12" s="4">
        <v>469.25</v>
      </c>
      <c r="E12" s="5">
        <v>85</v>
      </c>
      <c r="F12" s="4">
        <v>441.2</v>
      </c>
      <c r="G12" s="6">
        <v>37502</v>
      </c>
      <c r="H12" s="7">
        <v>-5.9776238678742696E-2</v>
      </c>
    </row>
    <row r="13" spans="2:14" x14ac:dyDescent="0.3">
      <c r="B13" s="4">
        <v>10</v>
      </c>
      <c r="C13" s="4" t="s">
        <v>248</v>
      </c>
      <c r="D13" s="4">
        <v>11</v>
      </c>
      <c r="E13" s="5">
        <v>3636</v>
      </c>
      <c r="F13" s="4">
        <v>12.65</v>
      </c>
      <c r="G13" s="6">
        <v>45995.4</v>
      </c>
      <c r="H13" s="7">
        <v>0.15000000000000002</v>
      </c>
    </row>
    <row r="14" spans="2:14" x14ac:dyDescent="0.3">
      <c r="B14" s="4">
        <v>11</v>
      </c>
      <c r="C14" s="4" t="s">
        <v>249</v>
      </c>
      <c r="D14" s="4">
        <v>103.5</v>
      </c>
      <c r="E14" s="5">
        <v>386</v>
      </c>
      <c r="F14" s="4">
        <v>123.65</v>
      </c>
      <c r="G14" s="6">
        <v>47728.9</v>
      </c>
      <c r="H14" s="7">
        <v>0.19468599033816431</v>
      </c>
    </row>
    <row r="15" spans="2:14" x14ac:dyDescent="0.3">
      <c r="B15" s="4">
        <v>12</v>
      </c>
      <c r="C15" s="4" t="s">
        <v>250</v>
      </c>
      <c r="D15" s="4">
        <v>1011.2</v>
      </c>
      <c r="E15" s="5">
        <v>39</v>
      </c>
      <c r="F15" s="4">
        <v>1245.0999999999999</v>
      </c>
      <c r="G15" s="6">
        <v>48558.899999999994</v>
      </c>
      <c r="H15" s="7">
        <v>0.23130933544303783</v>
      </c>
    </row>
    <row r="16" spans="2:14" x14ac:dyDescent="0.3">
      <c r="B16" s="4">
        <v>13</v>
      </c>
      <c r="C16" s="4" t="s">
        <v>251</v>
      </c>
      <c r="D16" s="4">
        <v>73.45</v>
      </c>
      <c r="E16" s="5">
        <v>544</v>
      </c>
      <c r="F16" s="4">
        <v>49.6</v>
      </c>
      <c r="G16" s="6">
        <v>26982.400000000001</v>
      </c>
      <c r="H16" s="7">
        <v>-0.32471068754254595</v>
      </c>
    </row>
    <row r="17" spans="2:8" x14ac:dyDescent="0.3">
      <c r="B17" s="4">
        <v>14</v>
      </c>
      <c r="C17" s="4" t="s">
        <v>252</v>
      </c>
      <c r="D17" s="4">
        <v>141.05000000000001</v>
      </c>
      <c r="E17" s="5">
        <v>283</v>
      </c>
      <c r="F17" s="4">
        <v>114.9</v>
      </c>
      <c r="G17" s="6">
        <v>32516.7</v>
      </c>
      <c r="H17" s="7">
        <v>-0.18539524991137896</v>
      </c>
    </row>
    <row r="18" spans="2:8" x14ac:dyDescent="0.3">
      <c r="B18" s="4">
        <v>15</v>
      </c>
      <c r="C18" s="4" t="s">
        <v>253</v>
      </c>
      <c r="D18" s="4">
        <v>11.7</v>
      </c>
      <c r="E18" s="5">
        <v>3418</v>
      </c>
      <c r="F18" s="4">
        <v>10.75</v>
      </c>
      <c r="G18" s="6">
        <v>36743.5</v>
      </c>
      <c r="H18" s="7">
        <v>-8.1196581196581144E-2</v>
      </c>
    </row>
    <row r="19" spans="2:8" x14ac:dyDescent="0.3">
      <c r="B19" s="4">
        <v>16</v>
      </c>
      <c r="C19" s="4" t="s">
        <v>254</v>
      </c>
      <c r="D19" s="4">
        <v>44.35</v>
      </c>
      <c r="E19" s="5">
        <v>901</v>
      </c>
      <c r="F19" s="4">
        <v>33.700000000000003</v>
      </c>
      <c r="G19" s="6">
        <v>30363.700000000004</v>
      </c>
      <c r="H19" s="7">
        <v>-0.24013528748590751</v>
      </c>
    </row>
    <row r="20" spans="2:8" x14ac:dyDescent="0.3">
      <c r="B20" s="4">
        <v>17</v>
      </c>
      <c r="C20" s="4" t="s">
        <v>255</v>
      </c>
      <c r="D20" s="4">
        <v>103.75</v>
      </c>
      <c r="E20" s="5">
        <v>385</v>
      </c>
      <c r="F20" s="4">
        <v>124.75</v>
      </c>
      <c r="G20" s="6">
        <v>48028.75</v>
      </c>
      <c r="H20" s="7">
        <v>0.20240963855421687</v>
      </c>
    </row>
    <row r="21" spans="2:8" x14ac:dyDescent="0.3">
      <c r="B21" s="4">
        <v>18</v>
      </c>
      <c r="C21" s="4" t="s">
        <v>111</v>
      </c>
      <c r="D21" s="4">
        <v>40.75</v>
      </c>
      <c r="E21" s="5">
        <v>981</v>
      </c>
      <c r="F21" s="4">
        <v>38.75</v>
      </c>
      <c r="G21" s="6">
        <v>38013.75</v>
      </c>
      <c r="H21" s="7">
        <v>-4.9079754601226995E-2</v>
      </c>
    </row>
    <row r="22" spans="2:8" x14ac:dyDescent="0.3">
      <c r="B22" s="4">
        <v>19</v>
      </c>
      <c r="C22" s="4" t="s">
        <v>256</v>
      </c>
      <c r="D22" s="4">
        <v>237.05</v>
      </c>
      <c r="E22" s="5">
        <v>168</v>
      </c>
      <c r="F22" s="4">
        <v>270.39999999999998</v>
      </c>
      <c r="G22" s="6">
        <v>45427.199999999997</v>
      </c>
      <c r="H22" s="7">
        <v>0.14068761864585516</v>
      </c>
    </row>
    <row r="23" spans="2:8" x14ac:dyDescent="0.3">
      <c r="B23" s="4">
        <v>20</v>
      </c>
      <c r="C23" s="4" t="s">
        <v>257</v>
      </c>
      <c r="D23" s="4">
        <v>920.65</v>
      </c>
      <c r="E23" s="5">
        <v>43</v>
      </c>
      <c r="F23" s="4">
        <v>1333.35</v>
      </c>
      <c r="G23" s="6">
        <v>57334.049999999996</v>
      </c>
      <c r="H23" s="7">
        <v>0.44827024384945413</v>
      </c>
    </row>
    <row r="24" spans="2:8" x14ac:dyDescent="0.3">
      <c r="B24" s="4">
        <v>21</v>
      </c>
      <c r="C24" s="4" t="s">
        <v>258</v>
      </c>
      <c r="D24" s="4">
        <v>79.849999999999994</v>
      </c>
      <c r="E24" s="5">
        <v>500</v>
      </c>
      <c r="F24" s="4">
        <v>86.65</v>
      </c>
      <c r="G24" s="6">
        <v>43325</v>
      </c>
      <c r="H24" s="7">
        <v>8.5159674389480425E-2</v>
      </c>
    </row>
    <row r="25" spans="2:8" x14ac:dyDescent="0.3">
      <c r="B25" s="4">
        <v>22</v>
      </c>
      <c r="C25" s="4" t="s">
        <v>259</v>
      </c>
      <c r="D25" s="4">
        <v>224.9</v>
      </c>
      <c r="E25" s="5">
        <v>177</v>
      </c>
      <c r="F25" s="4">
        <v>236.75</v>
      </c>
      <c r="G25" s="6">
        <v>41904.75</v>
      </c>
      <c r="H25" s="7">
        <v>5.2690084481991972E-2</v>
      </c>
    </row>
    <row r="26" spans="2:8" x14ac:dyDescent="0.3">
      <c r="B26" s="4">
        <v>23</v>
      </c>
      <c r="C26" s="4" t="s">
        <v>187</v>
      </c>
      <c r="D26" s="4">
        <v>342.1</v>
      </c>
      <c r="E26" s="5">
        <v>116</v>
      </c>
      <c r="F26" s="4">
        <v>354.1</v>
      </c>
      <c r="G26" s="6">
        <v>41075.600000000006</v>
      </c>
      <c r="H26" s="7">
        <v>3.5077462730195845E-2</v>
      </c>
    </row>
    <row r="27" spans="2:8" x14ac:dyDescent="0.3">
      <c r="B27" s="4">
        <v>24</v>
      </c>
      <c r="C27" s="4" t="s">
        <v>260</v>
      </c>
      <c r="D27" s="4">
        <v>166.85</v>
      </c>
      <c r="E27" s="5">
        <v>239</v>
      </c>
      <c r="F27" s="4">
        <v>142.80000000000001</v>
      </c>
      <c r="G27" s="6">
        <v>34129.200000000004</v>
      </c>
      <c r="H27" s="7">
        <v>-0.14414144441114765</v>
      </c>
    </row>
    <row r="28" spans="2:8" ht="15" thickBot="1" x14ac:dyDescent="0.35">
      <c r="B28" s="4">
        <v>25</v>
      </c>
      <c r="C28" s="4" t="s">
        <v>30</v>
      </c>
      <c r="D28" s="4">
        <v>28.55</v>
      </c>
      <c r="E28" s="5">
        <v>1401</v>
      </c>
      <c r="F28" s="4">
        <v>19.2</v>
      </c>
      <c r="G28" s="36">
        <v>26899.200000000001</v>
      </c>
      <c r="H28" s="7">
        <v>-0.32749562171628727</v>
      </c>
    </row>
    <row r="29" spans="2:8" ht="15" thickBot="1" x14ac:dyDescent="0.35">
      <c r="E29" s="10"/>
      <c r="G29" s="41">
        <f>SUM(G4:G28)</f>
        <v>989637.94999999984</v>
      </c>
      <c r="H29" s="12"/>
    </row>
    <row r="30" spans="2:8" x14ac:dyDescent="0.3">
      <c r="E30" s="10"/>
      <c r="G30" s="11"/>
      <c r="H30" s="12"/>
    </row>
    <row r="31" spans="2:8" ht="28.8" x14ac:dyDescent="0.3">
      <c r="B31" s="1" t="s">
        <v>0</v>
      </c>
      <c r="C31" s="1" t="s">
        <v>1</v>
      </c>
      <c r="D31" s="2" t="s">
        <v>2</v>
      </c>
      <c r="E31" s="1" t="s">
        <v>3</v>
      </c>
      <c r="F31" s="2" t="s">
        <v>4</v>
      </c>
      <c r="G31" s="1" t="s">
        <v>5</v>
      </c>
      <c r="H31" s="3" t="s">
        <v>6</v>
      </c>
    </row>
    <row r="32" spans="2:8" x14ac:dyDescent="0.3">
      <c r="B32" s="4">
        <v>1</v>
      </c>
      <c r="C32" s="4" t="s">
        <v>261</v>
      </c>
      <c r="D32" s="4">
        <v>272.39999999999998</v>
      </c>
      <c r="E32" s="5">
        <v>146</v>
      </c>
      <c r="F32" s="4">
        <v>401.7</v>
      </c>
      <c r="G32" s="6">
        <v>58648.2</v>
      </c>
      <c r="H32" s="7">
        <v>0.47466960352422916</v>
      </c>
    </row>
    <row r="33" spans="2:8" x14ac:dyDescent="0.3">
      <c r="B33" s="4">
        <v>2</v>
      </c>
      <c r="C33" s="4" t="s">
        <v>262</v>
      </c>
      <c r="D33" s="4">
        <v>682.95</v>
      </c>
      <c r="E33" s="5">
        <v>58</v>
      </c>
      <c r="F33" s="4">
        <v>557.85</v>
      </c>
      <c r="G33" s="6">
        <v>32355.300000000003</v>
      </c>
      <c r="H33" s="7">
        <v>-0.18317592795958712</v>
      </c>
    </row>
    <row r="34" spans="2:8" x14ac:dyDescent="0.3">
      <c r="B34" s="4">
        <v>3</v>
      </c>
      <c r="C34" s="4" t="s">
        <v>263</v>
      </c>
      <c r="D34" s="4">
        <v>4098.25</v>
      </c>
      <c r="E34" s="5">
        <v>9</v>
      </c>
      <c r="F34" s="4">
        <v>5171.55</v>
      </c>
      <c r="G34" s="6">
        <v>46543.950000000004</v>
      </c>
      <c r="H34" s="7">
        <v>0.26189227109131952</v>
      </c>
    </row>
    <row r="35" spans="2:8" x14ac:dyDescent="0.3">
      <c r="B35" s="4">
        <v>4</v>
      </c>
      <c r="C35" s="4" t="s">
        <v>264</v>
      </c>
      <c r="D35" s="4">
        <v>424.45</v>
      </c>
      <c r="E35" s="5">
        <v>94</v>
      </c>
      <c r="F35" s="4">
        <v>560</v>
      </c>
      <c r="G35" s="6">
        <v>52640</v>
      </c>
      <c r="H35" s="7">
        <v>0.31935445871127344</v>
      </c>
    </row>
    <row r="36" spans="2:8" x14ac:dyDescent="0.3">
      <c r="B36" s="4">
        <v>5</v>
      </c>
      <c r="C36" s="4" t="s">
        <v>265</v>
      </c>
      <c r="D36" s="4">
        <v>125.1</v>
      </c>
      <c r="E36" s="5">
        <v>319</v>
      </c>
      <c r="F36" s="4">
        <v>275.7</v>
      </c>
      <c r="G36" s="6">
        <v>87948.3</v>
      </c>
      <c r="H36" s="7">
        <v>1.2038369304556356</v>
      </c>
    </row>
    <row r="37" spans="2:8" x14ac:dyDescent="0.3">
      <c r="B37" s="4">
        <v>6</v>
      </c>
      <c r="C37" s="4" t="s">
        <v>266</v>
      </c>
      <c r="D37" s="4">
        <v>38.1</v>
      </c>
      <c r="E37" s="5">
        <v>1049</v>
      </c>
      <c r="F37" s="4">
        <v>30.2</v>
      </c>
      <c r="G37" s="6">
        <v>31679.8</v>
      </c>
      <c r="H37" s="7">
        <v>-0.20734908136482944</v>
      </c>
    </row>
    <row r="38" spans="2:8" x14ac:dyDescent="0.3">
      <c r="B38" s="4">
        <v>7</v>
      </c>
      <c r="C38" s="4" t="s">
        <v>267</v>
      </c>
      <c r="D38" s="4">
        <v>248.3</v>
      </c>
      <c r="E38" s="5">
        <v>161</v>
      </c>
      <c r="F38" s="4">
        <v>256.7</v>
      </c>
      <c r="G38" s="6">
        <v>41328.699999999997</v>
      </c>
      <c r="H38" s="7">
        <v>3.3830044301248398E-2</v>
      </c>
    </row>
    <row r="39" spans="2:8" x14ac:dyDescent="0.3">
      <c r="B39" s="4">
        <v>8</v>
      </c>
      <c r="C39" s="4" t="s">
        <v>268</v>
      </c>
      <c r="D39" s="4">
        <v>146.85</v>
      </c>
      <c r="E39" s="5">
        <v>272</v>
      </c>
      <c r="F39" s="4">
        <v>201.25</v>
      </c>
      <c r="G39" s="6">
        <v>54740</v>
      </c>
      <c r="H39" s="7">
        <v>0.37044603336738174</v>
      </c>
    </row>
    <row r="40" spans="2:8" x14ac:dyDescent="0.3">
      <c r="B40" s="4">
        <v>9</v>
      </c>
      <c r="C40" s="4" t="s">
        <v>60</v>
      </c>
      <c r="D40" s="4">
        <v>60.25</v>
      </c>
      <c r="E40" s="5">
        <v>663</v>
      </c>
      <c r="F40" s="4">
        <v>57.25</v>
      </c>
      <c r="G40" s="6">
        <v>37956.75</v>
      </c>
      <c r="H40" s="7">
        <v>-4.9792531120331947E-2</v>
      </c>
    </row>
    <row r="41" spans="2:8" x14ac:dyDescent="0.3">
      <c r="B41" s="4">
        <v>10</v>
      </c>
      <c r="C41" s="4" t="s">
        <v>42</v>
      </c>
      <c r="D41" s="4">
        <v>827.5</v>
      </c>
      <c r="E41" s="5">
        <v>48</v>
      </c>
      <c r="F41" s="4">
        <v>885.2</v>
      </c>
      <c r="G41" s="6">
        <v>42489.600000000006</v>
      </c>
      <c r="H41" s="7">
        <v>6.9728096676737211E-2</v>
      </c>
    </row>
    <row r="42" spans="2:8" x14ac:dyDescent="0.3">
      <c r="B42" s="4">
        <v>11</v>
      </c>
      <c r="C42" s="4" t="s">
        <v>269</v>
      </c>
      <c r="D42" s="4">
        <v>125.7</v>
      </c>
      <c r="E42" s="5">
        <v>318</v>
      </c>
      <c r="F42" s="4">
        <v>126.6</v>
      </c>
      <c r="G42" s="6">
        <v>40258.799999999996</v>
      </c>
      <c r="H42" s="7">
        <v>7.1599045346061371E-3</v>
      </c>
    </row>
    <row r="43" spans="2:8" x14ac:dyDescent="0.3">
      <c r="B43" s="4">
        <v>12</v>
      </c>
      <c r="C43" s="4" t="s">
        <v>270</v>
      </c>
      <c r="D43" s="4">
        <v>1602.95</v>
      </c>
      <c r="E43" s="5">
        <v>24</v>
      </c>
      <c r="F43" s="4">
        <v>1176.95</v>
      </c>
      <c r="G43" s="6">
        <v>28246.800000000003</v>
      </c>
      <c r="H43" s="7">
        <v>-0.26576000499079822</v>
      </c>
    </row>
    <row r="44" spans="2:8" x14ac:dyDescent="0.3">
      <c r="B44" s="4">
        <v>13</v>
      </c>
      <c r="C44" s="4" t="s">
        <v>252</v>
      </c>
      <c r="D44" s="4">
        <v>141.05000000000001</v>
      </c>
      <c r="E44" s="5">
        <v>283</v>
      </c>
      <c r="F44" s="4">
        <v>114.9</v>
      </c>
      <c r="G44" s="6">
        <v>32516.7</v>
      </c>
      <c r="H44" s="7">
        <v>-0.18539524991137896</v>
      </c>
    </row>
    <row r="45" spans="2:8" x14ac:dyDescent="0.3">
      <c r="B45" s="4">
        <v>14</v>
      </c>
      <c r="C45" s="4" t="s">
        <v>271</v>
      </c>
      <c r="D45" s="4">
        <v>1437.4</v>
      </c>
      <c r="E45" s="5">
        <v>27</v>
      </c>
      <c r="F45" s="4">
        <v>1215.25</v>
      </c>
      <c r="G45" s="6">
        <v>32811.75</v>
      </c>
      <c r="H45" s="7">
        <v>-0.15454988173090306</v>
      </c>
    </row>
    <row r="46" spans="2:8" x14ac:dyDescent="0.3">
      <c r="B46" s="4">
        <v>15</v>
      </c>
      <c r="C46" s="4" t="s">
        <v>272</v>
      </c>
      <c r="D46" s="4">
        <v>62.7</v>
      </c>
      <c r="E46" s="5">
        <v>637</v>
      </c>
      <c r="F46" s="4">
        <v>16.95</v>
      </c>
      <c r="G46" s="6">
        <v>10797.15</v>
      </c>
      <c r="H46" s="7">
        <v>-0.72966507177033491</v>
      </c>
    </row>
    <row r="47" spans="2:8" x14ac:dyDescent="0.3">
      <c r="B47" s="4">
        <v>16</v>
      </c>
      <c r="C47" s="4" t="s">
        <v>273</v>
      </c>
      <c r="D47" s="4">
        <v>218</v>
      </c>
      <c r="E47" s="5">
        <v>183</v>
      </c>
      <c r="F47" s="4">
        <v>168.65</v>
      </c>
      <c r="G47" s="6">
        <v>30862.95</v>
      </c>
      <c r="H47" s="7">
        <v>-0.22637614678899079</v>
      </c>
    </row>
    <row r="48" spans="2:8" x14ac:dyDescent="0.3">
      <c r="B48" s="4">
        <v>17</v>
      </c>
      <c r="C48" s="4" t="s">
        <v>274</v>
      </c>
      <c r="D48" s="4">
        <v>39.32</v>
      </c>
      <c r="E48" s="5">
        <v>1017</v>
      </c>
      <c r="F48" s="4">
        <v>32.5</v>
      </c>
      <c r="G48" s="6">
        <v>33052.5</v>
      </c>
      <c r="H48" s="7">
        <v>-0.17344862665310276</v>
      </c>
    </row>
    <row r="49" spans="2:8" x14ac:dyDescent="0.3">
      <c r="B49" s="4">
        <v>18</v>
      </c>
      <c r="C49" s="4" t="s">
        <v>275</v>
      </c>
      <c r="D49" s="4">
        <v>92.55</v>
      </c>
      <c r="E49" s="5">
        <v>432</v>
      </c>
      <c r="F49" s="4">
        <v>158.6</v>
      </c>
      <c r="G49" s="6">
        <v>68515.199999999997</v>
      </c>
      <c r="H49" s="7">
        <v>0.71366828741220956</v>
      </c>
    </row>
    <row r="50" spans="2:8" x14ac:dyDescent="0.3">
      <c r="B50" s="4">
        <v>19</v>
      </c>
      <c r="C50" s="4" t="s">
        <v>276</v>
      </c>
      <c r="D50" s="4">
        <v>234.5</v>
      </c>
      <c r="E50" s="5">
        <v>170</v>
      </c>
      <c r="F50" s="4">
        <v>249.6</v>
      </c>
      <c r="G50" s="6">
        <v>42432</v>
      </c>
      <c r="H50" s="7">
        <v>6.4392324093816608E-2</v>
      </c>
    </row>
    <row r="51" spans="2:8" x14ac:dyDescent="0.3">
      <c r="B51" s="4">
        <v>20</v>
      </c>
      <c r="C51" s="4" t="s">
        <v>149</v>
      </c>
      <c r="D51" s="4">
        <v>549.29999999999995</v>
      </c>
      <c r="E51" s="5">
        <v>72</v>
      </c>
      <c r="F51" s="4">
        <v>1040.55</v>
      </c>
      <c r="G51" s="6">
        <v>74919.599999999991</v>
      </c>
      <c r="H51" s="7">
        <v>0.89432004369197171</v>
      </c>
    </row>
    <row r="52" spans="2:8" x14ac:dyDescent="0.3">
      <c r="B52" s="4">
        <v>21</v>
      </c>
      <c r="C52" s="4" t="s">
        <v>277</v>
      </c>
      <c r="D52" s="4">
        <v>63.6</v>
      </c>
      <c r="E52" s="5">
        <v>628</v>
      </c>
      <c r="F52" s="4">
        <v>33.4</v>
      </c>
      <c r="G52" s="6">
        <v>20975.200000000001</v>
      </c>
      <c r="H52" s="7">
        <v>-0.47484276729559755</v>
      </c>
    </row>
    <row r="53" spans="2:8" x14ac:dyDescent="0.3">
      <c r="B53" s="4">
        <v>22</v>
      </c>
      <c r="C53" s="4" t="s">
        <v>278</v>
      </c>
      <c r="D53" s="4">
        <v>285.7</v>
      </c>
      <c r="E53" s="5">
        <v>140</v>
      </c>
      <c r="F53" s="4">
        <v>646.85</v>
      </c>
      <c r="G53" s="6">
        <v>90559</v>
      </c>
      <c r="H53" s="7">
        <v>1.2640882044102206</v>
      </c>
    </row>
    <row r="54" spans="2:8" x14ac:dyDescent="0.3">
      <c r="B54" s="4">
        <v>23</v>
      </c>
      <c r="C54" s="4" t="s">
        <v>239</v>
      </c>
      <c r="D54" s="4">
        <v>305.39999999999998</v>
      </c>
      <c r="E54" s="5">
        <v>130</v>
      </c>
      <c r="F54" s="4">
        <v>446.7</v>
      </c>
      <c r="G54" s="6">
        <v>58071</v>
      </c>
      <c r="H54" s="7">
        <v>0.46267190569744604</v>
      </c>
    </row>
    <row r="55" spans="2:8" x14ac:dyDescent="0.3">
      <c r="B55" s="4">
        <v>24</v>
      </c>
      <c r="C55" s="4" t="s">
        <v>279</v>
      </c>
      <c r="D55" s="4">
        <v>87.25</v>
      </c>
      <c r="E55" s="5">
        <v>458</v>
      </c>
      <c r="F55" s="4">
        <v>73.099999999999994</v>
      </c>
      <c r="G55" s="6">
        <v>33479.799999999996</v>
      </c>
      <c r="H55" s="7">
        <v>-0.16217765042979948</v>
      </c>
    </row>
    <row r="56" spans="2:8" ht="15" thickBot="1" x14ac:dyDescent="0.35">
      <c r="B56" s="4">
        <v>25</v>
      </c>
      <c r="C56" s="4" t="s">
        <v>280</v>
      </c>
      <c r="D56" s="4">
        <v>67.7</v>
      </c>
      <c r="E56" s="5">
        <v>590</v>
      </c>
      <c r="F56" s="4">
        <v>8.3000000000000007</v>
      </c>
      <c r="G56" s="36">
        <v>4897</v>
      </c>
      <c r="H56" s="7">
        <v>-0.87740029542097497</v>
      </c>
    </row>
    <row r="57" spans="2:8" ht="15" thickBot="1" x14ac:dyDescent="0.35">
      <c r="E57" s="10"/>
      <c r="G57" s="41">
        <f>SUM(G32:G56)</f>
        <v>1088726.05</v>
      </c>
      <c r="H57" s="12"/>
    </row>
    <row r="58" spans="2:8" x14ac:dyDescent="0.3">
      <c r="E58" s="10"/>
      <c r="G58" s="11"/>
      <c r="H58" s="12"/>
    </row>
    <row r="59" spans="2:8" ht="28.8" x14ac:dyDescent="0.3">
      <c r="B59" s="1" t="s">
        <v>0</v>
      </c>
      <c r="C59" s="1" t="s">
        <v>1</v>
      </c>
      <c r="D59" s="2" t="s">
        <v>2</v>
      </c>
      <c r="E59" s="1" t="s">
        <v>3</v>
      </c>
      <c r="F59" s="2" t="s">
        <v>4</v>
      </c>
      <c r="G59" s="1" t="s">
        <v>5</v>
      </c>
      <c r="H59" s="3" t="s">
        <v>6</v>
      </c>
    </row>
    <row r="60" spans="2:8" x14ac:dyDescent="0.3">
      <c r="B60" s="4">
        <v>1</v>
      </c>
      <c r="C60" s="4" t="s">
        <v>155</v>
      </c>
      <c r="D60" s="4">
        <v>33.799999999999997</v>
      </c>
      <c r="E60" s="5">
        <v>1183</v>
      </c>
      <c r="F60" s="4">
        <v>15.55</v>
      </c>
      <c r="G60" s="6">
        <v>18395.650000000001</v>
      </c>
      <c r="H60" s="7">
        <v>-0.53994082840236679</v>
      </c>
    </row>
    <row r="61" spans="2:8" x14ac:dyDescent="0.3">
      <c r="B61" s="4">
        <v>2</v>
      </c>
      <c r="C61" s="4" t="s">
        <v>281</v>
      </c>
      <c r="D61" s="4">
        <v>114.95</v>
      </c>
      <c r="E61" s="5">
        <v>347</v>
      </c>
      <c r="F61" s="4">
        <v>19.75</v>
      </c>
      <c r="G61" s="6">
        <v>6853.25</v>
      </c>
      <c r="H61" s="7">
        <v>-0.82818616789908661</v>
      </c>
    </row>
    <row r="62" spans="2:8" x14ac:dyDescent="0.3">
      <c r="B62" s="4">
        <v>3</v>
      </c>
      <c r="C62" s="4" t="s">
        <v>251</v>
      </c>
      <c r="D62" s="4">
        <v>73.45</v>
      </c>
      <c r="E62" s="5">
        <v>544</v>
      </c>
      <c r="F62" s="4">
        <v>49.6</v>
      </c>
      <c r="G62" s="6">
        <v>26982.400000000001</v>
      </c>
      <c r="H62" s="7">
        <v>-0.32471068754254595</v>
      </c>
    </row>
    <row r="63" spans="2:8" x14ac:dyDescent="0.3">
      <c r="B63" s="4">
        <v>4</v>
      </c>
      <c r="C63" s="4" t="s">
        <v>282</v>
      </c>
      <c r="D63" s="4">
        <v>111.85</v>
      </c>
      <c r="E63" s="5">
        <v>357</v>
      </c>
      <c r="F63" s="4">
        <v>300.60000000000002</v>
      </c>
      <c r="G63" s="6">
        <v>107314.20000000001</v>
      </c>
      <c r="H63" s="7">
        <v>1.6875279392042919</v>
      </c>
    </row>
    <row r="64" spans="2:8" x14ac:dyDescent="0.3">
      <c r="B64" s="4">
        <v>5</v>
      </c>
      <c r="C64" s="4" t="s">
        <v>283</v>
      </c>
      <c r="D64" s="4">
        <v>530.25</v>
      </c>
      <c r="E64" s="5">
        <v>75</v>
      </c>
      <c r="F64" s="4">
        <v>549.9</v>
      </c>
      <c r="G64" s="6">
        <v>41242.5</v>
      </c>
      <c r="H64" s="7">
        <v>3.7057991513437014E-2</v>
      </c>
    </row>
    <row r="65" spans="2:8" x14ac:dyDescent="0.3">
      <c r="B65" s="4">
        <v>6</v>
      </c>
      <c r="C65" s="4" t="s">
        <v>284</v>
      </c>
      <c r="D65" s="4">
        <v>451</v>
      </c>
      <c r="E65" s="5">
        <v>88</v>
      </c>
      <c r="F65" s="4">
        <v>488.5</v>
      </c>
      <c r="G65" s="6">
        <v>42988</v>
      </c>
      <c r="H65" s="7">
        <v>8.3148558758314853E-2</v>
      </c>
    </row>
    <row r="66" spans="2:8" x14ac:dyDescent="0.3">
      <c r="B66" s="4">
        <v>7</v>
      </c>
      <c r="C66" s="4" t="s">
        <v>58</v>
      </c>
      <c r="D66" s="4">
        <v>5872.1</v>
      </c>
      <c r="E66" s="5">
        <v>6</v>
      </c>
      <c r="F66" s="4">
        <v>6184.05</v>
      </c>
      <c r="G66" s="6">
        <v>37104.300000000003</v>
      </c>
      <c r="H66" s="7">
        <v>5.3124095298104565E-2</v>
      </c>
    </row>
    <row r="67" spans="2:8" x14ac:dyDescent="0.3">
      <c r="B67" s="4">
        <v>8</v>
      </c>
      <c r="C67" s="4" t="s">
        <v>285</v>
      </c>
      <c r="D67" s="4">
        <v>12.65</v>
      </c>
      <c r="E67" s="5">
        <v>3162</v>
      </c>
      <c r="F67" s="4">
        <v>9.0500000000000007</v>
      </c>
      <c r="G67" s="6">
        <v>28616.100000000002</v>
      </c>
      <c r="H67" s="7">
        <v>-0.28458498023715412</v>
      </c>
    </row>
    <row r="68" spans="2:8" x14ac:dyDescent="0.3">
      <c r="B68" s="4">
        <v>9</v>
      </c>
      <c r="C68" s="4" t="s">
        <v>286</v>
      </c>
      <c r="D68" s="4">
        <v>175.95</v>
      </c>
      <c r="E68" s="5">
        <v>227</v>
      </c>
      <c r="F68" s="4">
        <v>312.89999999999998</v>
      </c>
      <c r="G68" s="6">
        <v>71028.299999999988</v>
      </c>
      <c r="H68" s="7">
        <v>0.77834612105711853</v>
      </c>
    </row>
    <row r="69" spans="2:8" x14ac:dyDescent="0.3">
      <c r="B69" s="4">
        <v>10</v>
      </c>
      <c r="C69" s="4" t="s">
        <v>287</v>
      </c>
      <c r="D69" s="4">
        <v>557</v>
      </c>
      <c r="E69" s="5">
        <v>71</v>
      </c>
      <c r="F69" s="4">
        <v>483.4</v>
      </c>
      <c r="G69" s="6">
        <v>34321.4</v>
      </c>
      <c r="H69" s="7">
        <v>-0.13213644524236987</v>
      </c>
    </row>
    <row r="70" spans="2:8" x14ac:dyDescent="0.3">
      <c r="B70" s="4">
        <v>11</v>
      </c>
      <c r="C70" s="4" t="s">
        <v>288</v>
      </c>
      <c r="D70" s="4">
        <v>82.1</v>
      </c>
      <c r="E70" s="5">
        <v>487</v>
      </c>
      <c r="F70" s="4">
        <v>99</v>
      </c>
      <c r="G70" s="6">
        <v>48213</v>
      </c>
      <c r="H70" s="7">
        <v>0.20584652862362982</v>
      </c>
    </row>
    <row r="71" spans="2:8" x14ac:dyDescent="0.3">
      <c r="B71" s="4">
        <v>12</v>
      </c>
      <c r="C71" s="4" t="s">
        <v>289</v>
      </c>
      <c r="D71" s="4">
        <v>175.25</v>
      </c>
      <c r="E71" s="5">
        <v>228</v>
      </c>
      <c r="F71" s="4">
        <v>150.80000000000001</v>
      </c>
      <c r="G71" s="6">
        <v>34382.400000000001</v>
      </c>
      <c r="H71" s="7">
        <v>-0.13951497860199708</v>
      </c>
    </row>
    <row r="72" spans="2:8" x14ac:dyDescent="0.3">
      <c r="B72" s="4">
        <v>13</v>
      </c>
      <c r="C72" s="4" t="s">
        <v>290</v>
      </c>
      <c r="D72" s="4">
        <v>79.650000000000006</v>
      </c>
      <c r="E72" s="5">
        <v>502</v>
      </c>
      <c r="F72" s="4">
        <v>85.85</v>
      </c>
      <c r="G72" s="6">
        <v>43096.7</v>
      </c>
      <c r="H72" s="7">
        <v>7.7840552416823458E-2</v>
      </c>
    </row>
    <row r="73" spans="2:8" x14ac:dyDescent="0.3">
      <c r="B73" s="4">
        <v>14</v>
      </c>
      <c r="C73" s="4" t="s">
        <v>291</v>
      </c>
      <c r="D73" s="4">
        <v>84.55</v>
      </c>
      <c r="E73" s="5">
        <v>473</v>
      </c>
      <c r="F73" s="4">
        <v>118.75</v>
      </c>
      <c r="G73" s="6">
        <v>56168.75</v>
      </c>
      <c r="H73" s="7">
        <v>0.40449438202247195</v>
      </c>
    </row>
    <row r="74" spans="2:8" x14ac:dyDescent="0.3">
      <c r="B74" s="4">
        <v>15</v>
      </c>
      <c r="C74" s="4" t="s">
        <v>292</v>
      </c>
      <c r="D74" s="4">
        <v>130.4</v>
      </c>
      <c r="E74" s="5">
        <v>306</v>
      </c>
      <c r="F74" s="4">
        <v>77.150000000000006</v>
      </c>
      <c r="G74" s="6">
        <v>23607.9</v>
      </c>
      <c r="H74" s="7">
        <v>-0.40835889570552147</v>
      </c>
    </row>
    <row r="75" spans="2:8" x14ac:dyDescent="0.3">
      <c r="B75" s="4">
        <v>16</v>
      </c>
      <c r="C75" s="4" t="s">
        <v>293</v>
      </c>
      <c r="D75" s="4">
        <v>77.5</v>
      </c>
      <c r="E75" s="5">
        <v>516</v>
      </c>
      <c r="F75" s="4">
        <v>57.15</v>
      </c>
      <c r="G75" s="6">
        <v>29489.399999999998</v>
      </c>
      <c r="H75" s="7">
        <v>-0.26258064516129032</v>
      </c>
    </row>
    <row r="76" spans="2:8" x14ac:dyDescent="0.3">
      <c r="B76" s="4">
        <v>17</v>
      </c>
      <c r="C76" s="4" t="s">
        <v>294</v>
      </c>
      <c r="D76" s="4">
        <v>1215.1500000000001</v>
      </c>
      <c r="E76" s="5">
        <v>32</v>
      </c>
      <c r="F76" s="4">
        <v>1520.1</v>
      </c>
      <c r="G76" s="6">
        <v>48643.199999999997</v>
      </c>
      <c r="H76" s="7">
        <v>0.25095667201580035</v>
      </c>
    </row>
    <row r="77" spans="2:8" x14ac:dyDescent="0.3">
      <c r="B77" s="4">
        <v>18</v>
      </c>
      <c r="C77" s="4" t="s">
        <v>295</v>
      </c>
      <c r="D77" s="4">
        <v>51.2</v>
      </c>
      <c r="E77" s="5">
        <v>781</v>
      </c>
      <c r="F77" s="4">
        <v>31.65</v>
      </c>
      <c r="G77" s="6">
        <v>24718.649999999998</v>
      </c>
      <c r="H77" s="7">
        <v>-0.38183593750000006</v>
      </c>
    </row>
    <row r="78" spans="2:8" x14ac:dyDescent="0.3">
      <c r="B78" s="4">
        <v>19</v>
      </c>
      <c r="C78" s="4" t="s">
        <v>296</v>
      </c>
      <c r="D78" s="4">
        <v>44.95</v>
      </c>
      <c r="E78" s="5">
        <v>889</v>
      </c>
      <c r="F78" s="4">
        <v>27.15</v>
      </c>
      <c r="G78" s="6">
        <v>24136.35</v>
      </c>
      <c r="H78" s="7">
        <v>-0.39599555061179093</v>
      </c>
    </row>
    <row r="79" spans="2:8" x14ac:dyDescent="0.3">
      <c r="B79" s="4">
        <v>20</v>
      </c>
      <c r="C79" s="4" t="s">
        <v>297</v>
      </c>
      <c r="D79" s="4">
        <v>31.3</v>
      </c>
      <c r="E79" s="5">
        <v>1277</v>
      </c>
      <c r="F79" s="4">
        <v>21.9</v>
      </c>
      <c r="G79" s="6">
        <v>27966.3</v>
      </c>
      <c r="H79" s="7">
        <v>-0.30031948881789144</v>
      </c>
    </row>
    <row r="80" spans="2:8" x14ac:dyDescent="0.3">
      <c r="B80" s="4">
        <v>21</v>
      </c>
      <c r="C80" s="4" t="s">
        <v>285</v>
      </c>
      <c r="D80" s="4">
        <v>12.65</v>
      </c>
      <c r="E80" s="5">
        <v>3162</v>
      </c>
      <c r="F80" s="4">
        <v>9.0500000000000007</v>
      </c>
      <c r="G80" s="6">
        <v>28616.100000000002</v>
      </c>
      <c r="H80" s="7">
        <v>-0.28458498023715412</v>
      </c>
    </row>
    <row r="81" spans="2:8" x14ac:dyDescent="0.3">
      <c r="B81" s="4">
        <v>22</v>
      </c>
      <c r="C81" s="4" t="s">
        <v>298</v>
      </c>
      <c r="D81" s="4">
        <v>79.05</v>
      </c>
      <c r="E81" s="5">
        <v>506</v>
      </c>
      <c r="F81" s="4">
        <v>55.05</v>
      </c>
      <c r="G81" s="6">
        <v>27855.3</v>
      </c>
      <c r="H81" s="7">
        <v>-0.30360531309297911</v>
      </c>
    </row>
    <row r="82" spans="2:8" x14ac:dyDescent="0.3">
      <c r="B82" s="4">
        <v>23</v>
      </c>
      <c r="C82" s="4" t="s">
        <v>299</v>
      </c>
      <c r="D82" s="4">
        <v>129.05000000000001</v>
      </c>
      <c r="E82" s="5">
        <v>309</v>
      </c>
      <c r="F82" s="4">
        <v>98.15</v>
      </c>
      <c r="G82" s="6">
        <v>30328.350000000002</v>
      </c>
      <c r="H82" s="7">
        <v>-0.23944207671445178</v>
      </c>
    </row>
    <row r="83" spans="2:8" x14ac:dyDescent="0.3">
      <c r="B83" s="4">
        <v>24</v>
      </c>
      <c r="C83" s="4" t="s">
        <v>300</v>
      </c>
      <c r="D83" s="4">
        <v>70.599999999999994</v>
      </c>
      <c r="E83" s="5">
        <v>566</v>
      </c>
      <c r="F83" s="4">
        <v>118.15</v>
      </c>
      <c r="G83" s="6">
        <v>66872.900000000009</v>
      </c>
      <c r="H83" s="7">
        <v>0.67351274787535431</v>
      </c>
    </row>
    <row r="84" spans="2:8" ht="15" thickBot="1" x14ac:dyDescent="0.35">
      <c r="B84" s="4">
        <v>25</v>
      </c>
      <c r="C84" s="4" t="s">
        <v>253</v>
      </c>
      <c r="D84" s="4">
        <v>11.7</v>
      </c>
      <c r="E84" s="5">
        <v>3418</v>
      </c>
      <c r="F84" s="4">
        <v>10.75</v>
      </c>
      <c r="G84" s="36">
        <v>36743.5</v>
      </c>
      <c r="H84" s="7">
        <v>-8.1196581196581144E-2</v>
      </c>
    </row>
    <row r="85" spans="2:8" ht="15" thickBot="1" x14ac:dyDescent="0.35">
      <c r="E85" s="10"/>
      <c r="G85" s="41">
        <f>SUM(G60:G84)</f>
        <v>965684.9</v>
      </c>
      <c r="H85" s="12"/>
    </row>
    <row r="86" spans="2:8" x14ac:dyDescent="0.3">
      <c r="E86" s="10"/>
      <c r="G86" s="11"/>
      <c r="H86" s="12"/>
    </row>
    <row r="87" spans="2:8" ht="28.8" x14ac:dyDescent="0.3">
      <c r="B87" s="1" t="s">
        <v>0</v>
      </c>
      <c r="C87" s="1" t="s">
        <v>1</v>
      </c>
      <c r="D87" s="2" t="s">
        <v>2</v>
      </c>
      <c r="E87" s="1" t="s">
        <v>3</v>
      </c>
      <c r="F87" s="2" t="s">
        <v>4</v>
      </c>
      <c r="G87" s="1" t="s">
        <v>5</v>
      </c>
      <c r="H87" s="3" t="s">
        <v>6</v>
      </c>
    </row>
    <row r="88" spans="2:8" x14ac:dyDescent="0.3">
      <c r="B88" s="4">
        <v>1</v>
      </c>
      <c r="C88" s="4" t="s">
        <v>301</v>
      </c>
      <c r="D88" s="4">
        <v>214.55</v>
      </c>
      <c r="E88" s="5">
        <v>186</v>
      </c>
      <c r="F88" s="4">
        <v>219.4</v>
      </c>
      <c r="G88" s="6">
        <v>40808.400000000001</v>
      </c>
      <c r="H88" s="7">
        <v>2.2605453274295008E-2</v>
      </c>
    </row>
    <row r="89" spans="2:8" x14ac:dyDescent="0.3">
      <c r="B89" s="4">
        <v>2</v>
      </c>
      <c r="C89" s="4" t="s">
        <v>302</v>
      </c>
      <c r="D89" s="4">
        <v>402.3</v>
      </c>
      <c r="E89" s="5">
        <v>99</v>
      </c>
      <c r="F89" s="4">
        <v>591.4</v>
      </c>
      <c r="G89" s="6">
        <v>58548.6</v>
      </c>
      <c r="H89" s="7">
        <v>0.47004722843649011</v>
      </c>
    </row>
    <row r="90" spans="2:8" x14ac:dyDescent="0.3">
      <c r="B90" s="4">
        <v>3</v>
      </c>
      <c r="C90" s="4" t="s">
        <v>303</v>
      </c>
      <c r="D90" s="4">
        <v>520.6</v>
      </c>
      <c r="E90" s="5">
        <v>76</v>
      </c>
      <c r="F90" s="4">
        <v>502.85</v>
      </c>
      <c r="G90" s="6">
        <v>38216.6</v>
      </c>
      <c r="H90" s="7">
        <v>-3.4095274683058008E-2</v>
      </c>
    </row>
    <row r="91" spans="2:8" x14ac:dyDescent="0.3">
      <c r="B91" s="4">
        <v>4</v>
      </c>
      <c r="C91" s="4" t="s">
        <v>304</v>
      </c>
      <c r="D91" s="4">
        <v>567.28</v>
      </c>
      <c r="E91" s="5">
        <v>70</v>
      </c>
      <c r="F91" s="4">
        <v>505.85</v>
      </c>
      <c r="G91" s="6">
        <v>35409.5</v>
      </c>
      <c r="H91" s="7">
        <v>-0.10828867578620778</v>
      </c>
    </row>
    <row r="92" spans="2:8" x14ac:dyDescent="0.3">
      <c r="B92" s="4">
        <v>5</v>
      </c>
      <c r="C92" s="4" t="s">
        <v>305</v>
      </c>
      <c r="D92" s="4">
        <v>163.9</v>
      </c>
      <c r="E92" s="5">
        <v>244</v>
      </c>
      <c r="F92" s="4">
        <v>452.15</v>
      </c>
      <c r="G92" s="6">
        <v>110324.59999999999</v>
      </c>
      <c r="H92" s="7">
        <v>1.7586943258084198</v>
      </c>
    </row>
    <row r="93" spans="2:8" x14ac:dyDescent="0.3">
      <c r="B93" s="4">
        <v>6</v>
      </c>
      <c r="C93" s="4" t="s">
        <v>306</v>
      </c>
      <c r="D93" s="4">
        <v>97.1</v>
      </c>
      <c r="E93" s="5">
        <v>411</v>
      </c>
      <c r="F93" s="4">
        <v>58.15</v>
      </c>
      <c r="G93" s="6">
        <v>23899.649999999998</v>
      </c>
      <c r="H93" s="7">
        <v>-0.40113285272914517</v>
      </c>
    </row>
    <row r="94" spans="2:8" x14ac:dyDescent="0.3">
      <c r="B94" s="4">
        <v>7</v>
      </c>
      <c r="C94" s="4" t="s">
        <v>190</v>
      </c>
      <c r="D94" s="4">
        <v>31.9</v>
      </c>
      <c r="E94" s="5">
        <v>1253</v>
      </c>
      <c r="F94" s="4">
        <v>21.4</v>
      </c>
      <c r="G94" s="6">
        <v>26814.199999999997</v>
      </c>
      <c r="H94" s="7">
        <v>-0.32915360501567398</v>
      </c>
    </row>
    <row r="95" spans="2:8" x14ac:dyDescent="0.3">
      <c r="B95" s="4">
        <v>8</v>
      </c>
      <c r="C95" s="4" t="s">
        <v>307</v>
      </c>
      <c r="D95" s="4">
        <v>47.35</v>
      </c>
      <c r="E95" s="5">
        <v>844</v>
      </c>
      <c r="F95" s="4">
        <v>146.15</v>
      </c>
      <c r="G95" s="6">
        <v>123350.6</v>
      </c>
      <c r="H95" s="7">
        <v>2.0865892291446677</v>
      </c>
    </row>
    <row r="96" spans="2:8" x14ac:dyDescent="0.3">
      <c r="B96" s="4">
        <v>9</v>
      </c>
      <c r="C96" s="4" t="s">
        <v>308</v>
      </c>
      <c r="D96" s="4">
        <v>29.55</v>
      </c>
      <c r="E96" s="5">
        <v>1353</v>
      </c>
      <c r="F96" s="4">
        <v>19.8</v>
      </c>
      <c r="G96" s="6">
        <v>26789.4</v>
      </c>
      <c r="H96" s="7">
        <v>-0.32994923857868019</v>
      </c>
    </row>
    <row r="97" spans="2:8" x14ac:dyDescent="0.3">
      <c r="B97" s="4">
        <v>10</v>
      </c>
      <c r="C97" s="4" t="s">
        <v>309</v>
      </c>
      <c r="D97" s="4">
        <v>107.25</v>
      </c>
      <c r="E97" s="5">
        <v>372</v>
      </c>
      <c r="F97" s="4">
        <v>106.25</v>
      </c>
      <c r="G97" s="6">
        <v>39525</v>
      </c>
      <c r="H97" s="7">
        <v>-9.324009324009324E-3</v>
      </c>
    </row>
    <row r="98" spans="2:8" x14ac:dyDescent="0.3">
      <c r="B98" s="4">
        <v>11</v>
      </c>
      <c r="C98" s="4" t="s">
        <v>310</v>
      </c>
      <c r="D98" s="4">
        <v>348.95</v>
      </c>
      <c r="E98" s="5">
        <v>114</v>
      </c>
      <c r="F98" s="4">
        <v>321.25</v>
      </c>
      <c r="G98" s="6">
        <v>36622.5</v>
      </c>
      <c r="H98" s="7">
        <v>-7.9381000143286973E-2</v>
      </c>
    </row>
    <row r="99" spans="2:8" x14ac:dyDescent="0.3">
      <c r="B99" s="4">
        <v>12</v>
      </c>
      <c r="C99" s="4" t="s">
        <v>176</v>
      </c>
      <c r="D99" s="4">
        <v>319.10000000000002</v>
      </c>
      <c r="E99" s="5">
        <v>125</v>
      </c>
      <c r="F99" s="4">
        <v>463.25</v>
      </c>
      <c r="G99" s="6">
        <v>57906.25</v>
      </c>
      <c r="H99" s="7">
        <v>0.45173926668755865</v>
      </c>
    </row>
    <row r="100" spans="2:8" x14ac:dyDescent="0.3">
      <c r="B100" s="4">
        <v>13</v>
      </c>
      <c r="C100" s="4" t="s">
        <v>311</v>
      </c>
      <c r="D100" s="4">
        <v>99.1</v>
      </c>
      <c r="E100" s="5">
        <v>403</v>
      </c>
      <c r="F100" s="4">
        <v>111.15</v>
      </c>
      <c r="G100" s="6">
        <v>44793.450000000004</v>
      </c>
      <c r="H100" s="7">
        <v>0.12159434914228065</v>
      </c>
    </row>
    <row r="101" spans="2:8" x14ac:dyDescent="0.3">
      <c r="B101" s="4">
        <v>14</v>
      </c>
      <c r="C101" s="4" t="s">
        <v>312</v>
      </c>
      <c r="D101" s="4">
        <v>98.05</v>
      </c>
      <c r="E101" s="5">
        <v>407</v>
      </c>
      <c r="F101" s="4">
        <v>130.30000000000001</v>
      </c>
      <c r="G101" s="6">
        <v>53032.100000000006</v>
      </c>
      <c r="H101" s="7">
        <v>0.32891381947985737</v>
      </c>
    </row>
    <row r="102" spans="2:8" x14ac:dyDescent="0.3">
      <c r="B102" s="4">
        <v>15</v>
      </c>
      <c r="C102" s="4" t="s">
        <v>313</v>
      </c>
      <c r="D102" s="4">
        <v>148.44999999999999</v>
      </c>
      <c r="E102" s="5">
        <v>269</v>
      </c>
      <c r="F102" s="4">
        <v>164.65</v>
      </c>
      <c r="G102" s="6">
        <v>44290.85</v>
      </c>
      <c r="H102" s="7">
        <v>0.10912765240821838</v>
      </c>
    </row>
    <row r="103" spans="2:8" x14ac:dyDescent="0.3">
      <c r="B103" s="4">
        <v>16</v>
      </c>
      <c r="C103" s="4" t="s">
        <v>314</v>
      </c>
      <c r="D103" s="4">
        <v>218</v>
      </c>
      <c r="E103" s="5">
        <v>183</v>
      </c>
      <c r="F103" s="4">
        <v>291.25</v>
      </c>
      <c r="G103" s="6">
        <v>53298.75</v>
      </c>
      <c r="H103" s="7">
        <v>0.33600917431192662</v>
      </c>
    </row>
    <row r="104" spans="2:8" x14ac:dyDescent="0.3">
      <c r="B104" s="4">
        <v>17</v>
      </c>
      <c r="C104" s="4" t="s">
        <v>315</v>
      </c>
      <c r="D104" s="4">
        <v>485.85</v>
      </c>
      <c r="E104" s="5">
        <v>82</v>
      </c>
      <c r="F104" s="4">
        <v>571.04999999999995</v>
      </c>
      <c r="G104" s="6">
        <v>46826.1</v>
      </c>
      <c r="H104" s="7">
        <v>0.17536276628589056</v>
      </c>
    </row>
    <row r="105" spans="2:8" x14ac:dyDescent="0.3">
      <c r="B105" s="4">
        <v>18</v>
      </c>
      <c r="C105" s="4" t="s">
        <v>316</v>
      </c>
      <c r="D105" s="4">
        <v>335.2</v>
      </c>
      <c r="E105" s="5">
        <v>119</v>
      </c>
      <c r="F105" s="4">
        <v>377.35</v>
      </c>
      <c r="G105" s="6">
        <v>44904.65</v>
      </c>
      <c r="H105" s="7">
        <v>0.1257458233890216</v>
      </c>
    </row>
    <row r="106" spans="2:8" x14ac:dyDescent="0.3">
      <c r="B106" s="4">
        <v>19</v>
      </c>
      <c r="C106" s="4" t="s">
        <v>317</v>
      </c>
      <c r="D106" s="4">
        <v>271.45</v>
      </c>
      <c r="E106" s="5">
        <v>147</v>
      </c>
      <c r="F106" s="4">
        <v>374.75</v>
      </c>
      <c r="G106" s="6">
        <v>55088.25</v>
      </c>
      <c r="H106" s="7">
        <v>0.38054890403389213</v>
      </c>
    </row>
    <row r="107" spans="2:8" x14ac:dyDescent="0.3">
      <c r="B107" s="4">
        <v>20</v>
      </c>
      <c r="C107" s="4" t="s">
        <v>318</v>
      </c>
      <c r="D107" s="4">
        <v>44.35</v>
      </c>
      <c r="E107" s="5">
        <v>901</v>
      </c>
      <c r="F107" s="4">
        <v>39.25</v>
      </c>
      <c r="G107" s="6">
        <v>35364.25</v>
      </c>
      <c r="H107" s="7">
        <v>-0.11499436302142055</v>
      </c>
    </row>
    <row r="108" spans="2:8" x14ac:dyDescent="0.3">
      <c r="B108" s="4">
        <v>21</v>
      </c>
      <c r="C108" s="4" t="s">
        <v>204</v>
      </c>
      <c r="D108" s="4">
        <v>1362.6</v>
      </c>
      <c r="E108" s="5">
        <v>29</v>
      </c>
      <c r="F108" s="4">
        <v>1341.6</v>
      </c>
      <c r="G108" s="6">
        <v>38906.399999999994</v>
      </c>
      <c r="H108" s="7">
        <v>-1.5411712901805373E-2</v>
      </c>
    </row>
    <row r="109" spans="2:8" x14ac:dyDescent="0.3">
      <c r="B109" s="4">
        <v>22</v>
      </c>
      <c r="C109" s="4" t="s">
        <v>319</v>
      </c>
      <c r="D109" s="4">
        <v>54.25</v>
      </c>
      <c r="E109" s="5">
        <v>737</v>
      </c>
      <c r="F109" s="4">
        <v>36.1</v>
      </c>
      <c r="G109" s="6">
        <v>26605.7</v>
      </c>
      <c r="H109" s="7">
        <v>-0.33456221198156677</v>
      </c>
    </row>
    <row r="110" spans="2:8" x14ac:dyDescent="0.3">
      <c r="B110" s="4">
        <v>23</v>
      </c>
      <c r="C110" s="4" t="s">
        <v>320</v>
      </c>
      <c r="D110" s="4">
        <v>243.4</v>
      </c>
      <c r="E110" s="5">
        <v>164</v>
      </c>
      <c r="F110" s="4">
        <v>152.85</v>
      </c>
      <c r="G110" s="6">
        <v>25067.399999999998</v>
      </c>
      <c r="H110" s="7">
        <v>-0.37202136400986036</v>
      </c>
    </row>
    <row r="111" spans="2:8" x14ac:dyDescent="0.3">
      <c r="B111" s="4">
        <v>24</v>
      </c>
      <c r="C111" s="4" t="s">
        <v>321</v>
      </c>
      <c r="D111" s="4">
        <v>164.05</v>
      </c>
      <c r="E111" s="5">
        <v>243</v>
      </c>
      <c r="F111" s="4">
        <v>137.65</v>
      </c>
      <c r="G111" s="6">
        <v>33448.950000000004</v>
      </c>
      <c r="H111" s="7">
        <v>-0.16092654678451693</v>
      </c>
    </row>
    <row r="112" spans="2:8" ht="15" thickBot="1" x14ac:dyDescent="0.35">
      <c r="B112" s="4">
        <v>25</v>
      </c>
      <c r="C112" s="4" t="s">
        <v>322</v>
      </c>
      <c r="D112" s="4">
        <v>25.05</v>
      </c>
      <c r="E112" s="5">
        <v>1596</v>
      </c>
      <c r="F112" s="4">
        <v>4.0999999999999996</v>
      </c>
      <c r="G112" s="36">
        <v>6543.5999999999995</v>
      </c>
      <c r="H112" s="7">
        <v>-0.83632734530938135</v>
      </c>
    </row>
    <row r="113" spans="2:8" ht="15" thickBot="1" x14ac:dyDescent="0.35">
      <c r="E113" s="10"/>
      <c r="G113" s="41">
        <f>SUM(G88:G112)</f>
        <v>1126385.75</v>
      </c>
      <c r="H113" s="12"/>
    </row>
    <row r="114" spans="2:8" x14ac:dyDescent="0.3">
      <c r="E114" s="10"/>
      <c r="G114" s="11"/>
      <c r="H114" s="12"/>
    </row>
    <row r="115" spans="2:8" ht="28.8" x14ac:dyDescent="0.3">
      <c r="B115" s="1" t="s">
        <v>0</v>
      </c>
      <c r="C115" s="1" t="s">
        <v>1</v>
      </c>
      <c r="D115" s="2" t="s">
        <v>2</v>
      </c>
      <c r="E115" s="1" t="s">
        <v>3</v>
      </c>
      <c r="F115" s="2" t="s">
        <v>4</v>
      </c>
      <c r="G115" s="1" t="s">
        <v>5</v>
      </c>
      <c r="H115" s="3" t="s">
        <v>6</v>
      </c>
    </row>
    <row r="116" spans="2:8" x14ac:dyDescent="0.3">
      <c r="B116" s="4">
        <v>1</v>
      </c>
      <c r="C116" s="4" t="s">
        <v>323</v>
      </c>
      <c r="D116" s="4">
        <v>128.44999999999999</v>
      </c>
      <c r="E116" s="5">
        <v>311</v>
      </c>
      <c r="F116" s="4">
        <v>113.45</v>
      </c>
      <c r="G116" s="6">
        <v>35282.950000000004</v>
      </c>
      <c r="H116" s="7">
        <v>-0.11677695601401314</v>
      </c>
    </row>
    <row r="117" spans="2:8" x14ac:dyDescent="0.3">
      <c r="B117" s="4">
        <v>2</v>
      </c>
      <c r="C117" s="4" t="s">
        <v>324</v>
      </c>
      <c r="D117" s="4">
        <v>224.35</v>
      </c>
      <c r="E117" s="5">
        <v>178</v>
      </c>
      <c r="F117" s="4">
        <v>228</v>
      </c>
      <c r="G117" s="6">
        <v>40584</v>
      </c>
      <c r="H117" s="7">
        <v>1.6269222197459354E-2</v>
      </c>
    </row>
    <row r="118" spans="2:8" x14ac:dyDescent="0.3">
      <c r="B118" s="4">
        <v>3</v>
      </c>
      <c r="C118" s="4" t="s">
        <v>318</v>
      </c>
      <c r="D118" s="4">
        <v>44.35</v>
      </c>
      <c r="E118" s="5">
        <v>901</v>
      </c>
      <c r="F118" s="4">
        <v>39.25</v>
      </c>
      <c r="G118" s="6">
        <v>35364.25</v>
      </c>
      <c r="H118" s="7">
        <v>-0.11499436302142055</v>
      </c>
    </row>
    <row r="119" spans="2:8" x14ac:dyDescent="0.3">
      <c r="B119" s="4">
        <v>4</v>
      </c>
      <c r="C119" s="4" t="s">
        <v>325</v>
      </c>
      <c r="D119" s="4">
        <v>64.25</v>
      </c>
      <c r="E119" s="5">
        <v>622</v>
      </c>
      <c r="F119" s="4">
        <v>44.75</v>
      </c>
      <c r="G119" s="6">
        <v>27834.5</v>
      </c>
      <c r="H119" s="7">
        <v>-0.30350194552529181</v>
      </c>
    </row>
    <row r="120" spans="2:8" x14ac:dyDescent="0.3">
      <c r="B120" s="4">
        <v>5</v>
      </c>
      <c r="C120" s="4" t="s">
        <v>326</v>
      </c>
      <c r="D120" s="4">
        <v>125.95</v>
      </c>
      <c r="E120" s="5">
        <v>317</v>
      </c>
      <c r="F120" s="4">
        <v>175.4</v>
      </c>
      <c r="G120" s="6">
        <v>55601.8</v>
      </c>
      <c r="H120" s="7">
        <v>0.39261611750694719</v>
      </c>
    </row>
    <row r="121" spans="2:8" x14ac:dyDescent="0.3">
      <c r="B121" s="4">
        <v>6</v>
      </c>
      <c r="C121" s="4" t="s">
        <v>327</v>
      </c>
      <c r="D121" s="4">
        <v>599.70000000000005</v>
      </c>
      <c r="E121" s="5">
        <v>66</v>
      </c>
      <c r="F121" s="4">
        <v>512.54999999999995</v>
      </c>
      <c r="G121" s="6">
        <v>33828.299999999996</v>
      </c>
      <c r="H121" s="7">
        <v>-0.14532266133066549</v>
      </c>
    </row>
    <row r="122" spans="2:8" x14ac:dyDescent="0.3">
      <c r="B122" s="4">
        <v>7</v>
      </c>
      <c r="C122" s="4" t="s">
        <v>328</v>
      </c>
      <c r="D122" s="4">
        <v>1961.25</v>
      </c>
      <c r="E122" s="5">
        <v>20</v>
      </c>
      <c r="F122" s="4">
        <v>2441.5</v>
      </c>
      <c r="G122" s="6">
        <v>48830</v>
      </c>
      <c r="H122" s="7">
        <v>0.24486934353091142</v>
      </c>
    </row>
    <row r="123" spans="2:8" x14ac:dyDescent="0.3">
      <c r="B123" s="4">
        <v>8</v>
      </c>
      <c r="C123" s="4" t="s">
        <v>329</v>
      </c>
      <c r="D123" s="4">
        <v>185.8</v>
      </c>
      <c r="E123" s="5">
        <v>215</v>
      </c>
      <c r="F123" s="4">
        <v>177.8</v>
      </c>
      <c r="G123" s="6">
        <v>38227</v>
      </c>
      <c r="H123" s="7">
        <v>-4.3057050592034442E-2</v>
      </c>
    </row>
    <row r="124" spans="2:8" x14ac:dyDescent="0.3">
      <c r="B124" s="4">
        <v>9</v>
      </c>
      <c r="C124" s="4" t="s">
        <v>191</v>
      </c>
      <c r="D124" s="4">
        <v>77.3</v>
      </c>
      <c r="E124" s="5">
        <v>517</v>
      </c>
      <c r="F124" s="4">
        <v>78.55</v>
      </c>
      <c r="G124" s="6">
        <v>40610.35</v>
      </c>
      <c r="H124" s="7">
        <v>1.6170763260025874E-2</v>
      </c>
    </row>
    <row r="125" spans="2:8" x14ac:dyDescent="0.3">
      <c r="B125" s="4">
        <v>10</v>
      </c>
      <c r="C125" s="4" t="s">
        <v>330</v>
      </c>
      <c r="D125" s="4">
        <v>164.25</v>
      </c>
      <c r="E125" s="5">
        <v>243</v>
      </c>
      <c r="F125" s="4">
        <v>98.05</v>
      </c>
      <c r="G125" s="6">
        <v>23826.149999999998</v>
      </c>
      <c r="H125" s="7">
        <v>-0.40304414003044142</v>
      </c>
    </row>
    <row r="126" spans="2:8" x14ac:dyDescent="0.3">
      <c r="B126" s="4">
        <v>11</v>
      </c>
      <c r="C126" s="4" t="s">
        <v>331</v>
      </c>
      <c r="D126" s="4">
        <v>1028.6500000000001</v>
      </c>
      <c r="E126" s="5">
        <v>38</v>
      </c>
      <c r="F126" s="4">
        <v>937.65</v>
      </c>
      <c r="G126" s="6">
        <v>35630.699999999997</v>
      </c>
      <c r="H126" s="7">
        <v>-8.8465464443688427E-2</v>
      </c>
    </row>
    <row r="127" spans="2:8" x14ac:dyDescent="0.3">
      <c r="B127" s="4">
        <v>12</v>
      </c>
      <c r="C127" s="4" t="s">
        <v>149</v>
      </c>
      <c r="D127" s="4">
        <v>549.29999999999995</v>
      </c>
      <c r="E127" s="5">
        <v>72</v>
      </c>
      <c r="F127" s="4">
        <v>1040.55</v>
      </c>
      <c r="G127" s="6">
        <v>74919.599999999991</v>
      </c>
      <c r="H127" s="7">
        <v>0.89432004369197171</v>
      </c>
    </row>
    <row r="128" spans="2:8" x14ac:dyDescent="0.3">
      <c r="B128" s="4">
        <v>13</v>
      </c>
      <c r="C128" s="4" t="s">
        <v>332</v>
      </c>
      <c r="D128" s="4">
        <v>594.4</v>
      </c>
      <c r="E128" s="5">
        <v>67</v>
      </c>
      <c r="F128" s="4">
        <v>743.15</v>
      </c>
      <c r="G128" s="6">
        <v>49791.049999999996</v>
      </c>
      <c r="H128" s="7">
        <v>0.25025235531628531</v>
      </c>
    </row>
    <row r="129" spans="2:8" x14ac:dyDescent="0.3">
      <c r="B129" s="4">
        <v>14</v>
      </c>
      <c r="C129" s="4" t="s">
        <v>333</v>
      </c>
      <c r="D129" s="4">
        <v>773.7</v>
      </c>
      <c r="E129" s="5">
        <v>51</v>
      </c>
      <c r="F129" s="4">
        <v>654.95000000000005</v>
      </c>
      <c r="G129" s="6">
        <v>33402.450000000004</v>
      </c>
      <c r="H129" s="7">
        <v>-0.1534832622463487</v>
      </c>
    </row>
    <row r="130" spans="2:8" x14ac:dyDescent="0.3">
      <c r="B130" s="4">
        <v>15</v>
      </c>
      <c r="C130" s="4" t="s">
        <v>334</v>
      </c>
      <c r="D130" s="4">
        <v>820.15</v>
      </c>
      <c r="E130" s="5">
        <v>48</v>
      </c>
      <c r="F130" s="4">
        <v>1175.4000000000001</v>
      </c>
      <c r="G130" s="6">
        <v>56419.200000000004</v>
      </c>
      <c r="H130" s="7">
        <v>0.43315247210876073</v>
      </c>
    </row>
    <row r="131" spans="2:8" x14ac:dyDescent="0.3">
      <c r="B131" s="4">
        <v>16</v>
      </c>
      <c r="C131" s="4" t="s">
        <v>108</v>
      </c>
      <c r="D131" s="4">
        <v>21.8</v>
      </c>
      <c r="E131" s="5">
        <v>1834</v>
      </c>
      <c r="F131" s="4">
        <v>65</v>
      </c>
      <c r="G131" s="6">
        <v>119210</v>
      </c>
      <c r="H131" s="7">
        <v>1.9816513761467891</v>
      </c>
    </row>
    <row r="132" spans="2:8" x14ac:dyDescent="0.3">
      <c r="B132" s="4">
        <v>17</v>
      </c>
      <c r="C132" s="4" t="s">
        <v>335</v>
      </c>
      <c r="D132" s="4">
        <v>164.6</v>
      </c>
      <c r="E132" s="5">
        <v>243</v>
      </c>
      <c r="F132" s="4">
        <v>147.94999999999999</v>
      </c>
      <c r="G132" s="6">
        <v>35951.85</v>
      </c>
      <c r="H132" s="7">
        <v>-0.10115431348724184</v>
      </c>
    </row>
    <row r="133" spans="2:8" x14ac:dyDescent="0.3">
      <c r="B133" s="4">
        <v>18</v>
      </c>
      <c r="C133" s="4" t="s">
        <v>172</v>
      </c>
      <c r="D133" s="4">
        <v>170.4</v>
      </c>
      <c r="E133" s="5">
        <v>234</v>
      </c>
      <c r="F133" s="4">
        <v>147.19999999999999</v>
      </c>
      <c r="G133" s="6">
        <v>34444.799999999996</v>
      </c>
      <c r="H133" s="7">
        <v>-0.13615023474178414</v>
      </c>
    </row>
    <row r="134" spans="2:8" x14ac:dyDescent="0.3">
      <c r="B134" s="4">
        <v>19</v>
      </c>
      <c r="C134" s="4" t="s">
        <v>336</v>
      </c>
      <c r="D134" s="4">
        <v>74.05</v>
      </c>
      <c r="E134" s="5">
        <v>540</v>
      </c>
      <c r="F134" s="4">
        <v>77.849999999999994</v>
      </c>
      <c r="G134" s="6">
        <v>42039</v>
      </c>
      <c r="H134" s="7">
        <v>5.1316677920324072E-2</v>
      </c>
    </row>
    <row r="135" spans="2:8" x14ac:dyDescent="0.3">
      <c r="B135" s="4">
        <v>20</v>
      </c>
      <c r="C135" s="4" t="s">
        <v>308</v>
      </c>
      <c r="D135" s="4">
        <v>29.55</v>
      </c>
      <c r="E135" s="5">
        <v>1353</v>
      </c>
      <c r="F135" s="4">
        <v>19.8</v>
      </c>
      <c r="G135" s="6">
        <v>26789.4</v>
      </c>
      <c r="H135" s="7">
        <v>-0.32994923857868019</v>
      </c>
    </row>
    <row r="136" spans="2:8" x14ac:dyDescent="0.3">
      <c r="B136" s="4">
        <v>21</v>
      </c>
      <c r="C136" s="4" t="s">
        <v>337</v>
      </c>
      <c r="D136" s="4">
        <v>668.85</v>
      </c>
      <c r="E136" s="5">
        <v>59</v>
      </c>
      <c r="F136" s="4">
        <v>632.54999999999995</v>
      </c>
      <c r="G136" s="6">
        <v>37320.449999999997</v>
      </c>
      <c r="H136" s="7">
        <v>-5.4272258353891108E-2</v>
      </c>
    </row>
    <row r="137" spans="2:8" x14ac:dyDescent="0.3">
      <c r="B137" s="4">
        <v>22</v>
      </c>
      <c r="C137" s="4" t="s">
        <v>285</v>
      </c>
      <c r="D137" s="4">
        <v>12.65</v>
      </c>
      <c r="E137" s="5">
        <v>3162</v>
      </c>
      <c r="F137" s="4">
        <v>9.0500000000000007</v>
      </c>
      <c r="G137" s="6">
        <v>28616.100000000002</v>
      </c>
      <c r="H137" s="7">
        <v>-0.28458498023715412</v>
      </c>
    </row>
    <row r="138" spans="2:8" x14ac:dyDescent="0.3">
      <c r="B138" s="4">
        <v>23</v>
      </c>
      <c r="C138" s="4" t="s">
        <v>338</v>
      </c>
      <c r="D138" s="4">
        <v>1000.3</v>
      </c>
      <c r="E138" s="5">
        <v>39</v>
      </c>
      <c r="F138" s="4">
        <v>2221.4</v>
      </c>
      <c r="G138" s="6">
        <v>86634.6</v>
      </c>
      <c r="H138" s="7">
        <v>1.2207337798660405</v>
      </c>
    </row>
    <row r="139" spans="2:8" x14ac:dyDescent="0.3">
      <c r="B139" s="4">
        <v>24</v>
      </c>
      <c r="C139" s="4" t="s">
        <v>339</v>
      </c>
      <c r="D139" s="4">
        <v>4026.75</v>
      </c>
      <c r="E139" s="5">
        <v>9</v>
      </c>
      <c r="F139" s="4">
        <v>3950</v>
      </c>
      <c r="G139" s="6">
        <v>35550</v>
      </c>
      <c r="H139" s="7">
        <v>-1.9060036009188552E-2</v>
      </c>
    </row>
    <row r="140" spans="2:8" ht="15" thickBot="1" x14ac:dyDescent="0.35">
      <c r="B140" s="4">
        <v>25</v>
      </c>
      <c r="C140" s="4" t="s">
        <v>340</v>
      </c>
      <c r="D140" s="4">
        <v>156</v>
      </c>
      <c r="E140" s="5">
        <v>256</v>
      </c>
      <c r="F140" s="4">
        <v>80.7</v>
      </c>
      <c r="G140" s="36">
        <v>20659.2</v>
      </c>
      <c r="H140" s="7">
        <v>-0.4826923076923077</v>
      </c>
    </row>
    <row r="141" spans="2:8" ht="15" thickBot="1" x14ac:dyDescent="0.35">
      <c r="G141" s="42">
        <f>SUM(G116:G140)</f>
        <v>1097367.7</v>
      </c>
    </row>
  </sheetData>
  <autoFilter ref="C3:F140"/>
  <hyperlinks>
    <hyperlink ref="C1" r:id="rId1"/>
    <hyperlink ref="K4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topLeftCell="A10" zoomScaleNormal="100" workbookViewId="0">
      <selection activeCell="L4" sqref="L4"/>
    </sheetView>
  </sheetViews>
  <sheetFormatPr defaultColWidth="9.109375" defaultRowHeight="14.4" x14ac:dyDescent="0.3"/>
  <cols>
    <col min="1" max="1" width="1.6640625" style="8" customWidth="1"/>
    <col min="2" max="2" width="9.109375" style="8"/>
    <col min="3" max="3" width="53.44140625" style="8" bestFit="1" customWidth="1"/>
    <col min="4" max="4" width="10.44140625" style="8" bestFit="1" customWidth="1"/>
    <col min="5" max="5" width="9.109375" style="8"/>
    <col min="6" max="6" width="10.44140625" style="8" bestFit="1" customWidth="1"/>
    <col min="7" max="8" width="9.109375" style="8"/>
    <col min="9" max="9" width="3.33203125" style="8" customWidth="1"/>
    <col min="10" max="10" width="3.109375" style="8" customWidth="1"/>
    <col min="11" max="11" width="31" style="8" bestFit="1" customWidth="1"/>
    <col min="12" max="12" width="12.109375" style="8" bestFit="1" customWidth="1"/>
    <col min="13" max="13" width="12.5546875" style="8" bestFit="1" customWidth="1"/>
    <col min="14" max="14" width="10.33203125" style="8" bestFit="1" customWidth="1"/>
    <col min="15" max="16384" width="9.109375" style="8"/>
  </cols>
  <sheetData>
    <row r="1" spans="2:14" ht="33.6" x14ac:dyDescent="0.65">
      <c r="C1" s="47" t="s">
        <v>438</v>
      </c>
    </row>
    <row r="2" spans="2:14" x14ac:dyDescent="0.3">
      <c r="D2" s="9">
        <v>43101</v>
      </c>
      <c r="F2" s="9">
        <v>43187</v>
      </c>
    </row>
    <row r="3" spans="2:14" ht="28.8" x14ac:dyDescent="0.3">
      <c r="B3" s="1" t="s">
        <v>0</v>
      </c>
      <c r="C3" s="1" t="s">
        <v>1</v>
      </c>
      <c r="D3" s="2" t="s">
        <v>2</v>
      </c>
      <c r="E3" s="1" t="s">
        <v>3</v>
      </c>
      <c r="F3" s="2" t="s">
        <v>4</v>
      </c>
      <c r="G3" s="1" t="s">
        <v>5</v>
      </c>
      <c r="H3" s="3" t="s">
        <v>6</v>
      </c>
    </row>
    <row r="4" spans="2:14" x14ac:dyDescent="0.3">
      <c r="B4" s="4">
        <v>1</v>
      </c>
      <c r="C4" s="4" t="s">
        <v>341</v>
      </c>
      <c r="D4" s="4">
        <v>38.5</v>
      </c>
      <c r="E4" s="5">
        <v>1038</v>
      </c>
      <c r="F4" s="4">
        <v>26.85</v>
      </c>
      <c r="G4" s="6">
        <v>27870.300000000003</v>
      </c>
      <c r="H4" s="7">
        <v>-0.30259740259740259</v>
      </c>
    </row>
    <row r="5" spans="2:14" ht="15" thickBot="1" x14ac:dyDescent="0.35">
      <c r="B5" s="4">
        <v>2</v>
      </c>
      <c r="C5" s="4" t="s">
        <v>342</v>
      </c>
      <c r="D5" s="4">
        <v>569.9</v>
      </c>
      <c r="E5" s="5">
        <v>70</v>
      </c>
      <c r="F5" s="4">
        <v>497.8</v>
      </c>
      <c r="G5" s="6">
        <v>34846</v>
      </c>
      <c r="H5" s="7">
        <v>-0.12651342340761532</v>
      </c>
      <c r="K5"/>
      <c r="L5" s="13">
        <f>+D2</f>
        <v>43101</v>
      </c>
      <c r="M5" s="13">
        <f>+F2</f>
        <v>43187</v>
      </c>
      <c r="N5"/>
    </row>
    <row r="6" spans="2:14" ht="15" thickBot="1" x14ac:dyDescent="0.35">
      <c r="B6" s="4">
        <v>3</v>
      </c>
      <c r="C6" s="4" t="s">
        <v>343</v>
      </c>
      <c r="D6" s="4">
        <v>498.8</v>
      </c>
      <c r="E6" s="5">
        <v>80</v>
      </c>
      <c r="F6" s="4">
        <v>382.35</v>
      </c>
      <c r="G6" s="6">
        <v>30588</v>
      </c>
      <c r="H6" s="7">
        <v>-0.23346030473135523</v>
      </c>
      <c r="K6" s="14" t="s">
        <v>7</v>
      </c>
      <c r="L6" s="15" t="s">
        <v>8</v>
      </c>
      <c r="M6" s="14" t="s">
        <v>9</v>
      </c>
      <c r="N6" s="14" t="s">
        <v>10</v>
      </c>
    </row>
    <row r="7" spans="2:14" x14ac:dyDescent="0.3">
      <c r="B7" s="4">
        <v>4</v>
      </c>
      <c r="C7" s="4" t="s">
        <v>344</v>
      </c>
      <c r="D7" s="4">
        <v>117.55</v>
      </c>
      <c r="E7" s="5">
        <v>340</v>
      </c>
      <c r="F7" s="4">
        <v>93.15</v>
      </c>
      <c r="G7" s="6">
        <v>31671.000000000004</v>
      </c>
      <c r="H7" s="7">
        <v>-0.20757124627817944</v>
      </c>
      <c r="K7" s="16" t="s">
        <v>11</v>
      </c>
      <c r="L7" s="17">
        <v>1000000</v>
      </c>
      <c r="M7" s="18">
        <f>G29</f>
        <v>902883.89999999991</v>
      </c>
      <c r="N7" s="19">
        <f>(M7-L7)/L7</f>
        <v>-9.7116100000000094E-2</v>
      </c>
    </row>
    <row r="8" spans="2:14" x14ac:dyDescent="0.3">
      <c r="B8" s="4">
        <v>5</v>
      </c>
      <c r="C8" s="4" t="s">
        <v>345</v>
      </c>
      <c r="D8" s="4">
        <v>272.14999999999998</v>
      </c>
      <c r="E8" s="5">
        <v>146</v>
      </c>
      <c r="F8" s="4">
        <v>467.7</v>
      </c>
      <c r="G8" s="6">
        <v>68284.2</v>
      </c>
      <c r="H8" s="7">
        <v>0.71853757119235728</v>
      </c>
      <c r="K8" s="20" t="s">
        <v>12</v>
      </c>
      <c r="L8" s="21">
        <v>1000000</v>
      </c>
      <c r="M8" s="22">
        <f>G57</f>
        <v>841223.7</v>
      </c>
      <c r="N8" s="23">
        <f t="shared" ref="N8:N11" si="0">(M8-L8)/L8</f>
        <v>-0.15877630000000004</v>
      </c>
    </row>
    <row r="9" spans="2:14" x14ac:dyDescent="0.3">
      <c r="B9" s="4">
        <v>6</v>
      </c>
      <c r="C9" s="4" t="s">
        <v>346</v>
      </c>
      <c r="D9" s="4">
        <v>313.39999999999998</v>
      </c>
      <c r="E9" s="5">
        <v>127</v>
      </c>
      <c r="F9" s="4">
        <v>245.65</v>
      </c>
      <c r="G9" s="6">
        <v>31197.55</v>
      </c>
      <c r="H9" s="7">
        <v>-0.21617740906190164</v>
      </c>
      <c r="K9" s="24" t="s">
        <v>13</v>
      </c>
      <c r="L9" s="25">
        <v>1000000</v>
      </c>
      <c r="M9" s="26">
        <f>G85</f>
        <v>825967.25</v>
      </c>
      <c r="N9" s="27">
        <f t="shared" si="0"/>
        <v>-0.17403275000000001</v>
      </c>
    </row>
    <row r="10" spans="2:14" x14ac:dyDescent="0.3">
      <c r="B10" s="4">
        <v>7</v>
      </c>
      <c r="C10" s="4" t="s">
        <v>347</v>
      </c>
      <c r="D10" s="4">
        <v>203.2</v>
      </c>
      <c r="E10" s="5">
        <v>196</v>
      </c>
      <c r="F10" s="4">
        <v>143.80000000000001</v>
      </c>
      <c r="G10" s="6">
        <v>28184.800000000003</v>
      </c>
      <c r="H10" s="7">
        <v>-0.29232283464566922</v>
      </c>
      <c r="K10" s="28" t="s">
        <v>14</v>
      </c>
      <c r="L10" s="29">
        <v>1000000</v>
      </c>
      <c r="M10" s="30">
        <f>G113</f>
        <v>818365.79999999993</v>
      </c>
      <c r="N10" s="31">
        <f t="shared" si="0"/>
        <v>-0.18163420000000008</v>
      </c>
    </row>
    <row r="11" spans="2:14" ht="15" thickBot="1" x14ac:dyDescent="0.35">
      <c r="B11" s="4">
        <v>8</v>
      </c>
      <c r="C11" s="4" t="s">
        <v>348</v>
      </c>
      <c r="D11" s="4">
        <v>111.35</v>
      </c>
      <c r="E11" s="5">
        <v>359</v>
      </c>
      <c r="F11" s="4">
        <v>72.650000000000006</v>
      </c>
      <c r="G11" s="6">
        <v>26081.350000000002</v>
      </c>
      <c r="H11" s="7">
        <v>-0.34755276156264026</v>
      </c>
      <c r="K11" s="32" t="s">
        <v>15</v>
      </c>
      <c r="L11" s="33">
        <v>1000000</v>
      </c>
      <c r="M11" s="34">
        <f>G141</f>
        <v>869682.85</v>
      </c>
      <c r="N11" s="35">
        <f t="shared" si="0"/>
        <v>-0.13031715000000002</v>
      </c>
    </row>
    <row r="12" spans="2:14" ht="24" thickBot="1" x14ac:dyDescent="0.5">
      <c r="B12" s="4">
        <v>9</v>
      </c>
      <c r="C12" s="4" t="s">
        <v>349</v>
      </c>
      <c r="D12" s="4">
        <v>237.9</v>
      </c>
      <c r="E12" s="5">
        <v>168</v>
      </c>
      <c r="F12" s="4">
        <v>174.75</v>
      </c>
      <c r="G12" s="6">
        <v>29358</v>
      </c>
      <c r="H12" s="7">
        <v>-0.26544766708701134</v>
      </c>
      <c r="K12" s="37" t="s">
        <v>16</v>
      </c>
      <c r="L12" s="38"/>
      <c r="M12" s="39">
        <f>AVERAGE(N7:N11)</f>
        <v>-0.14837530000000004</v>
      </c>
      <c r="N12" s="40"/>
    </row>
    <row r="13" spans="2:14" x14ac:dyDescent="0.3">
      <c r="B13" s="4">
        <v>10</v>
      </c>
      <c r="C13" s="4" t="s">
        <v>350</v>
      </c>
      <c r="D13" s="4">
        <v>13.9</v>
      </c>
      <c r="E13" s="5">
        <v>2877</v>
      </c>
      <c r="F13" s="4">
        <v>17.399999999999999</v>
      </c>
      <c r="G13" s="6">
        <v>50059.799999999996</v>
      </c>
      <c r="H13" s="7">
        <v>0.25179856115107901</v>
      </c>
    </row>
    <row r="14" spans="2:14" x14ac:dyDescent="0.3">
      <c r="B14" s="4">
        <v>11</v>
      </c>
      <c r="C14" s="4" t="s">
        <v>351</v>
      </c>
      <c r="D14" s="4">
        <v>379.1</v>
      </c>
      <c r="E14" s="5">
        <v>105</v>
      </c>
      <c r="F14" s="4">
        <v>310.95</v>
      </c>
      <c r="G14" s="6">
        <v>32649.75</v>
      </c>
      <c r="H14" s="7">
        <v>-0.17976787127407023</v>
      </c>
    </row>
    <row r="15" spans="2:14" x14ac:dyDescent="0.3">
      <c r="B15" s="4">
        <v>12</v>
      </c>
      <c r="C15" s="4" t="s">
        <v>352</v>
      </c>
      <c r="D15" s="4">
        <v>70.55</v>
      </c>
      <c r="E15" s="5">
        <v>566</v>
      </c>
      <c r="F15" s="4">
        <v>49.15</v>
      </c>
      <c r="G15" s="6">
        <v>27818.899999999998</v>
      </c>
      <c r="H15" s="7">
        <v>-0.30333097094259387</v>
      </c>
    </row>
    <row r="16" spans="2:14" x14ac:dyDescent="0.3">
      <c r="B16" s="4">
        <v>13</v>
      </c>
      <c r="C16" s="4" t="s">
        <v>353</v>
      </c>
      <c r="D16" s="4">
        <v>214</v>
      </c>
      <c r="E16" s="5">
        <v>186</v>
      </c>
      <c r="F16" s="4">
        <v>177.7</v>
      </c>
      <c r="G16" s="6">
        <v>33052.199999999997</v>
      </c>
      <c r="H16" s="7">
        <v>-0.16962616822429913</v>
      </c>
    </row>
    <row r="17" spans="2:8" x14ac:dyDescent="0.3">
      <c r="B17" s="4">
        <v>14</v>
      </c>
      <c r="C17" s="4" t="s">
        <v>354</v>
      </c>
      <c r="D17" s="4">
        <v>2079.3000000000002</v>
      </c>
      <c r="E17" s="5">
        <v>19</v>
      </c>
      <c r="F17" s="4">
        <v>2004.7</v>
      </c>
      <c r="G17" s="6">
        <v>38089.300000000003</v>
      </c>
      <c r="H17" s="7">
        <v>-3.5877458760159735E-2</v>
      </c>
    </row>
    <row r="18" spans="2:8" x14ac:dyDescent="0.3">
      <c r="B18" s="4">
        <v>15</v>
      </c>
      <c r="C18" s="4" t="s">
        <v>355</v>
      </c>
      <c r="D18" s="4">
        <v>764.75</v>
      </c>
      <c r="E18" s="5">
        <v>52</v>
      </c>
      <c r="F18" s="4">
        <v>734.1</v>
      </c>
      <c r="G18" s="6">
        <v>38173.200000000004</v>
      </c>
      <c r="H18" s="7">
        <v>-4.0078457012095427E-2</v>
      </c>
    </row>
    <row r="19" spans="2:8" x14ac:dyDescent="0.3">
      <c r="B19" s="4">
        <v>16</v>
      </c>
      <c r="C19" s="4" t="s">
        <v>192</v>
      </c>
      <c r="D19" s="4">
        <v>115.4</v>
      </c>
      <c r="E19" s="5">
        <v>346</v>
      </c>
      <c r="F19" s="4">
        <v>74.7</v>
      </c>
      <c r="G19" s="6">
        <v>25846.2</v>
      </c>
      <c r="H19" s="7">
        <v>-0.35268630849220106</v>
      </c>
    </row>
    <row r="20" spans="2:8" x14ac:dyDescent="0.3">
      <c r="B20" s="4">
        <v>17</v>
      </c>
      <c r="C20" s="4" t="s">
        <v>356</v>
      </c>
      <c r="D20" s="4">
        <v>16</v>
      </c>
      <c r="E20" s="5">
        <v>2500</v>
      </c>
      <c r="F20" s="4">
        <v>8.5500000000000007</v>
      </c>
      <c r="G20" s="6">
        <v>21375</v>
      </c>
      <c r="H20" s="7">
        <v>-0.46562499999999996</v>
      </c>
    </row>
    <row r="21" spans="2:8" x14ac:dyDescent="0.3">
      <c r="B21" s="4">
        <v>18</v>
      </c>
      <c r="C21" s="4" t="s">
        <v>357</v>
      </c>
      <c r="D21" s="4">
        <v>138.80000000000001</v>
      </c>
      <c r="E21" s="5">
        <v>288</v>
      </c>
      <c r="F21" s="4">
        <v>163.1</v>
      </c>
      <c r="G21" s="6">
        <v>46972.799999999996</v>
      </c>
      <c r="H21" s="7">
        <v>0.17507204610950994</v>
      </c>
    </row>
    <row r="22" spans="2:8" x14ac:dyDescent="0.3">
      <c r="B22" s="4">
        <v>19</v>
      </c>
      <c r="C22" s="4" t="s">
        <v>358</v>
      </c>
      <c r="D22" s="4">
        <v>256.89999999999998</v>
      </c>
      <c r="E22" s="5">
        <v>155</v>
      </c>
      <c r="F22" s="4">
        <v>282.7</v>
      </c>
      <c r="G22" s="6">
        <v>43818.5</v>
      </c>
      <c r="H22" s="7">
        <v>0.10042818217205143</v>
      </c>
    </row>
    <row r="23" spans="2:8" x14ac:dyDescent="0.3">
      <c r="B23" s="4">
        <v>20</v>
      </c>
      <c r="C23" s="4" t="s">
        <v>359</v>
      </c>
      <c r="D23" s="4">
        <v>548.28</v>
      </c>
      <c r="E23" s="5">
        <v>72</v>
      </c>
      <c r="F23" s="4">
        <v>463.05</v>
      </c>
      <c r="G23" s="6">
        <v>33339.599999999999</v>
      </c>
      <c r="H23" s="7">
        <v>-0.15544977019041359</v>
      </c>
    </row>
    <row r="24" spans="2:8" x14ac:dyDescent="0.3">
      <c r="B24" s="4">
        <v>21</v>
      </c>
      <c r="C24" s="4" t="s">
        <v>360</v>
      </c>
      <c r="D24" s="4">
        <v>621.29999999999995</v>
      </c>
      <c r="E24" s="5">
        <v>64</v>
      </c>
      <c r="F24" s="4">
        <v>866.8</v>
      </c>
      <c r="G24" s="6">
        <v>55475.199999999997</v>
      </c>
      <c r="H24" s="7">
        <v>0.39513922420730729</v>
      </c>
    </row>
    <row r="25" spans="2:8" x14ac:dyDescent="0.3">
      <c r="B25" s="4">
        <v>22</v>
      </c>
      <c r="C25" s="4" t="s">
        <v>361</v>
      </c>
      <c r="D25" s="4">
        <v>91.5</v>
      </c>
      <c r="E25" s="5">
        <v>437</v>
      </c>
      <c r="F25" s="4">
        <v>85</v>
      </c>
      <c r="G25" s="6">
        <v>37145</v>
      </c>
      <c r="H25" s="7">
        <v>-7.1038251366120214E-2</v>
      </c>
    </row>
    <row r="26" spans="2:8" x14ac:dyDescent="0.3">
      <c r="B26" s="4">
        <v>23</v>
      </c>
      <c r="C26" s="4" t="s">
        <v>362</v>
      </c>
      <c r="D26" s="4">
        <v>1203</v>
      </c>
      <c r="E26" s="5">
        <v>33</v>
      </c>
      <c r="F26" s="4">
        <v>1290.45</v>
      </c>
      <c r="G26" s="6">
        <v>42584.85</v>
      </c>
      <c r="H26" s="7">
        <v>7.2693266832917741E-2</v>
      </c>
    </row>
    <row r="27" spans="2:8" x14ac:dyDescent="0.3">
      <c r="B27" s="4">
        <v>24</v>
      </c>
      <c r="C27" s="4" t="s">
        <v>363</v>
      </c>
      <c r="D27" s="4">
        <v>897.15</v>
      </c>
      <c r="E27" s="5">
        <v>44</v>
      </c>
      <c r="F27" s="4">
        <v>796.5</v>
      </c>
      <c r="G27" s="6">
        <v>35046</v>
      </c>
      <c r="H27" s="7">
        <v>-0.11218859722454437</v>
      </c>
    </row>
    <row r="28" spans="2:8" ht="15" thickBot="1" x14ac:dyDescent="0.35">
      <c r="B28" s="4">
        <v>25</v>
      </c>
      <c r="C28" s="4" t="s">
        <v>202</v>
      </c>
      <c r="D28" s="4">
        <v>13.85</v>
      </c>
      <c r="E28" s="5">
        <v>2888</v>
      </c>
      <c r="F28" s="4">
        <v>11.55</v>
      </c>
      <c r="G28" s="36">
        <v>33356.400000000001</v>
      </c>
      <c r="H28" s="7">
        <v>-0.1660649819494584</v>
      </c>
    </row>
    <row r="29" spans="2:8" ht="15" thickBot="1" x14ac:dyDescent="0.35">
      <c r="G29" s="41">
        <f>SUM(G4:G28)</f>
        <v>902883.89999999991</v>
      </c>
      <c r="H29" s="12"/>
    </row>
    <row r="30" spans="2:8" x14ac:dyDescent="0.3">
      <c r="G30" s="11"/>
      <c r="H30" s="12"/>
    </row>
    <row r="31" spans="2:8" ht="28.8" x14ac:dyDescent="0.3">
      <c r="B31" s="1" t="s">
        <v>0</v>
      </c>
      <c r="C31" s="1" t="s">
        <v>1</v>
      </c>
      <c r="D31" s="2" t="s">
        <v>2</v>
      </c>
      <c r="E31" s="1" t="s">
        <v>3</v>
      </c>
      <c r="F31" s="2" t="s">
        <v>4</v>
      </c>
      <c r="G31" s="1" t="s">
        <v>5</v>
      </c>
      <c r="H31" s="3" t="s">
        <v>6</v>
      </c>
    </row>
    <row r="32" spans="2:8" x14ac:dyDescent="0.3">
      <c r="B32" s="4">
        <v>1</v>
      </c>
      <c r="C32" s="4" t="s">
        <v>287</v>
      </c>
      <c r="D32" s="4">
        <v>547.35</v>
      </c>
      <c r="E32" s="5">
        <v>73</v>
      </c>
      <c r="F32" s="4">
        <v>483.4</v>
      </c>
      <c r="G32" s="6">
        <v>35288.199999999997</v>
      </c>
      <c r="H32" s="7">
        <v>-0.11683566273864994</v>
      </c>
    </row>
    <row r="33" spans="2:8" x14ac:dyDescent="0.3">
      <c r="B33" s="4">
        <v>2</v>
      </c>
      <c r="C33" s="4" t="s">
        <v>364</v>
      </c>
      <c r="D33" s="4">
        <v>107.2</v>
      </c>
      <c r="E33" s="5">
        <v>373</v>
      </c>
      <c r="F33" s="4">
        <v>73</v>
      </c>
      <c r="G33" s="6">
        <v>27229</v>
      </c>
      <c r="H33" s="7">
        <v>-0.31902985074626866</v>
      </c>
    </row>
    <row r="34" spans="2:8" x14ac:dyDescent="0.3">
      <c r="B34" s="4">
        <v>3</v>
      </c>
      <c r="C34" s="4" t="s">
        <v>365</v>
      </c>
      <c r="D34" s="4">
        <v>389.3</v>
      </c>
      <c r="E34" s="5">
        <v>102</v>
      </c>
      <c r="F34" s="4">
        <v>419.65</v>
      </c>
      <c r="G34" s="6">
        <v>42804.299999999996</v>
      </c>
      <c r="H34" s="7">
        <v>7.7960441818648765E-2</v>
      </c>
    </row>
    <row r="35" spans="2:8" x14ac:dyDescent="0.3">
      <c r="B35" s="4">
        <v>4</v>
      </c>
      <c r="C35" s="4" t="s">
        <v>207</v>
      </c>
      <c r="D35" s="4">
        <v>77.3</v>
      </c>
      <c r="E35" s="5">
        <v>517</v>
      </c>
      <c r="F35" s="4">
        <v>53.2</v>
      </c>
      <c r="G35" s="6">
        <v>27504.400000000001</v>
      </c>
      <c r="H35" s="7">
        <v>-0.31177231565329877</v>
      </c>
    </row>
    <row r="36" spans="2:8" x14ac:dyDescent="0.3">
      <c r="B36" s="4">
        <v>5</v>
      </c>
      <c r="C36" s="4" t="s">
        <v>366</v>
      </c>
      <c r="D36" s="4">
        <v>196.05</v>
      </c>
      <c r="E36" s="5">
        <v>204</v>
      </c>
      <c r="F36" s="4">
        <v>173.45</v>
      </c>
      <c r="G36" s="6">
        <v>35383.799999999996</v>
      </c>
      <c r="H36" s="7">
        <v>-0.11527671512369304</v>
      </c>
    </row>
    <row r="37" spans="2:8" x14ac:dyDescent="0.3">
      <c r="B37" s="4">
        <v>6</v>
      </c>
      <c r="C37" s="4" t="s">
        <v>367</v>
      </c>
      <c r="D37" s="4">
        <v>164.55</v>
      </c>
      <c r="E37" s="5">
        <v>243</v>
      </c>
      <c r="F37" s="4">
        <v>159.30000000000001</v>
      </c>
      <c r="G37" s="6">
        <v>38709.9</v>
      </c>
      <c r="H37" s="7">
        <v>-3.1905195989061073E-2</v>
      </c>
    </row>
    <row r="38" spans="2:8" x14ac:dyDescent="0.3">
      <c r="B38" s="4">
        <v>7</v>
      </c>
      <c r="C38" s="4" t="s">
        <v>368</v>
      </c>
      <c r="D38" s="4">
        <v>19.649999999999999</v>
      </c>
      <c r="E38" s="5">
        <v>2035</v>
      </c>
      <c r="F38" s="4">
        <v>12.7</v>
      </c>
      <c r="G38" s="6">
        <v>25844.5</v>
      </c>
      <c r="H38" s="7">
        <v>-0.35368956743002544</v>
      </c>
    </row>
    <row r="39" spans="2:8" x14ac:dyDescent="0.3">
      <c r="B39" s="4">
        <v>8</v>
      </c>
      <c r="C39" s="4" t="s">
        <v>369</v>
      </c>
      <c r="D39" s="4">
        <v>545.20000000000005</v>
      </c>
      <c r="E39" s="5">
        <v>73</v>
      </c>
      <c r="F39" s="4">
        <v>378.45</v>
      </c>
      <c r="G39" s="6">
        <v>27626.85</v>
      </c>
      <c r="H39" s="7">
        <v>-0.30585106382978733</v>
      </c>
    </row>
    <row r="40" spans="2:8" x14ac:dyDescent="0.3">
      <c r="B40" s="4">
        <v>9</v>
      </c>
      <c r="C40" s="4" t="s">
        <v>370</v>
      </c>
      <c r="D40" s="4">
        <v>347.2</v>
      </c>
      <c r="E40" s="5">
        <v>115</v>
      </c>
      <c r="F40" s="4">
        <v>366.15</v>
      </c>
      <c r="G40" s="6">
        <v>42107.25</v>
      </c>
      <c r="H40" s="7">
        <v>5.4579493087557572E-2</v>
      </c>
    </row>
    <row r="41" spans="2:8" x14ac:dyDescent="0.3">
      <c r="B41" s="4">
        <v>10</v>
      </c>
      <c r="C41" s="4" t="s">
        <v>258</v>
      </c>
      <c r="D41" s="4">
        <v>131.65</v>
      </c>
      <c r="E41" s="5">
        <v>303</v>
      </c>
      <c r="F41" s="4">
        <v>86.65</v>
      </c>
      <c r="G41" s="6">
        <v>26254.95</v>
      </c>
      <c r="H41" s="7">
        <v>-0.34181541967337636</v>
      </c>
    </row>
    <row r="42" spans="2:8" x14ac:dyDescent="0.3">
      <c r="B42" s="4">
        <v>11</v>
      </c>
      <c r="C42" s="4" t="s">
        <v>371</v>
      </c>
      <c r="D42" s="4">
        <v>388.2</v>
      </c>
      <c r="E42" s="5">
        <v>103</v>
      </c>
      <c r="F42" s="4">
        <v>276.14999999999998</v>
      </c>
      <c r="G42" s="6">
        <v>28443.449999999997</v>
      </c>
      <c r="H42" s="7">
        <v>-0.28863987635239569</v>
      </c>
    </row>
    <row r="43" spans="2:8" x14ac:dyDescent="0.3">
      <c r="B43" s="4">
        <v>12</v>
      </c>
      <c r="C43" s="4" t="s">
        <v>355</v>
      </c>
      <c r="D43" s="4">
        <v>764.75</v>
      </c>
      <c r="E43" s="5">
        <v>52</v>
      </c>
      <c r="F43" s="4">
        <v>734.1</v>
      </c>
      <c r="G43" s="6">
        <v>38173.200000000004</v>
      </c>
      <c r="H43" s="7">
        <v>-4.0078457012095427E-2</v>
      </c>
    </row>
    <row r="44" spans="2:8" x14ac:dyDescent="0.3">
      <c r="B44" s="4">
        <v>13</v>
      </c>
      <c r="C44" s="4" t="s">
        <v>372</v>
      </c>
      <c r="D44" s="4">
        <v>63.9</v>
      </c>
      <c r="E44" s="5">
        <v>625</v>
      </c>
      <c r="F44" s="4">
        <v>66.55</v>
      </c>
      <c r="G44" s="6">
        <v>41593.75</v>
      </c>
      <c r="H44" s="7">
        <v>4.1471048513302015E-2</v>
      </c>
    </row>
    <row r="45" spans="2:8" x14ac:dyDescent="0.3">
      <c r="B45" s="4">
        <v>14</v>
      </c>
      <c r="C45" s="4" t="s">
        <v>373</v>
      </c>
      <c r="D45" s="4">
        <v>315.64999999999998</v>
      </c>
      <c r="E45" s="5">
        <v>126</v>
      </c>
      <c r="F45" s="4">
        <v>291.8</v>
      </c>
      <c r="G45" s="6">
        <v>36766.800000000003</v>
      </c>
      <c r="H45" s="7">
        <v>-7.5558371614129469E-2</v>
      </c>
    </row>
    <row r="46" spans="2:8" x14ac:dyDescent="0.3">
      <c r="B46" s="4">
        <v>15</v>
      </c>
      <c r="C46" s="4" t="s">
        <v>374</v>
      </c>
      <c r="D46" s="4">
        <v>379.2</v>
      </c>
      <c r="E46" s="5">
        <v>105</v>
      </c>
      <c r="F46" s="4">
        <v>273.7</v>
      </c>
      <c r="G46" s="6">
        <v>28738.5</v>
      </c>
      <c r="H46" s="7">
        <v>-0.27821729957805907</v>
      </c>
    </row>
    <row r="47" spans="2:8" x14ac:dyDescent="0.3">
      <c r="B47" s="4">
        <v>16</v>
      </c>
      <c r="C47" s="4" t="s">
        <v>375</v>
      </c>
      <c r="D47" s="4">
        <v>18.7</v>
      </c>
      <c r="E47" s="5">
        <v>2139</v>
      </c>
      <c r="F47" s="4">
        <v>15.95</v>
      </c>
      <c r="G47" s="6">
        <v>34117.049999999996</v>
      </c>
      <c r="H47" s="7">
        <v>-0.14705882352941177</v>
      </c>
    </row>
    <row r="48" spans="2:8" x14ac:dyDescent="0.3">
      <c r="B48" s="4">
        <v>17</v>
      </c>
      <c r="C48" s="4" t="s">
        <v>376</v>
      </c>
      <c r="D48" s="4">
        <v>312.85000000000002</v>
      </c>
      <c r="E48" s="5">
        <v>127</v>
      </c>
      <c r="F48" s="4">
        <v>202.6</v>
      </c>
      <c r="G48" s="6">
        <v>25730.2</v>
      </c>
      <c r="H48" s="7">
        <v>-0.35240530605721598</v>
      </c>
    </row>
    <row r="49" spans="2:8" x14ac:dyDescent="0.3">
      <c r="B49" s="4">
        <v>18</v>
      </c>
      <c r="C49" s="4" t="s">
        <v>377</v>
      </c>
      <c r="D49" s="4">
        <v>909.75</v>
      </c>
      <c r="E49" s="5">
        <v>43</v>
      </c>
      <c r="F49" s="4">
        <v>882.7</v>
      </c>
      <c r="G49" s="6">
        <v>37956.1</v>
      </c>
      <c r="H49" s="7">
        <v>-2.9733443253641061E-2</v>
      </c>
    </row>
    <row r="50" spans="2:8" x14ac:dyDescent="0.3">
      <c r="B50" s="4">
        <v>19</v>
      </c>
      <c r="C50" s="4" t="s">
        <v>378</v>
      </c>
      <c r="D50" s="4">
        <v>43.45</v>
      </c>
      <c r="E50" s="5">
        <v>920</v>
      </c>
      <c r="F50" s="4">
        <v>29.15</v>
      </c>
      <c r="G50" s="6">
        <v>26818</v>
      </c>
      <c r="H50" s="7">
        <v>-0.329113924050633</v>
      </c>
    </row>
    <row r="51" spans="2:8" x14ac:dyDescent="0.3">
      <c r="B51" s="4">
        <v>20</v>
      </c>
      <c r="C51" s="4" t="s">
        <v>194</v>
      </c>
      <c r="D51" s="4">
        <v>1860.05</v>
      </c>
      <c r="E51" s="5">
        <v>21</v>
      </c>
      <c r="F51" s="4">
        <v>1789.55</v>
      </c>
      <c r="G51" s="6">
        <v>37580.549999999996</v>
      </c>
      <c r="H51" s="7">
        <v>-3.7902206929921238E-2</v>
      </c>
    </row>
    <row r="52" spans="2:8" x14ac:dyDescent="0.3">
      <c r="B52" s="4">
        <v>21</v>
      </c>
      <c r="C52" s="4" t="s">
        <v>379</v>
      </c>
      <c r="D52" s="4">
        <v>802.7</v>
      </c>
      <c r="E52" s="5">
        <v>49</v>
      </c>
      <c r="F52" s="4">
        <v>687.4</v>
      </c>
      <c r="G52" s="6">
        <v>33682.6</v>
      </c>
      <c r="H52" s="7">
        <v>-0.14364021427681584</v>
      </c>
    </row>
    <row r="53" spans="2:8" x14ac:dyDescent="0.3">
      <c r="B53" s="4">
        <v>22</v>
      </c>
      <c r="C53" s="4" t="s">
        <v>380</v>
      </c>
      <c r="D53" s="4">
        <v>787.05</v>
      </c>
      <c r="E53" s="5">
        <v>50</v>
      </c>
      <c r="F53" s="4">
        <v>786.45</v>
      </c>
      <c r="G53" s="6">
        <v>39322.5</v>
      </c>
      <c r="H53" s="7">
        <v>-7.623403849817789E-4</v>
      </c>
    </row>
    <row r="54" spans="2:8" x14ac:dyDescent="0.3">
      <c r="B54" s="4">
        <v>23</v>
      </c>
      <c r="C54" s="4" t="s">
        <v>381</v>
      </c>
      <c r="D54" s="4">
        <v>1060.3</v>
      </c>
      <c r="E54" s="5">
        <v>37</v>
      </c>
      <c r="F54" s="4">
        <v>947.85</v>
      </c>
      <c r="G54" s="6">
        <v>35070.450000000004</v>
      </c>
      <c r="H54" s="7">
        <v>-0.10605489012543613</v>
      </c>
    </row>
    <row r="55" spans="2:8" x14ac:dyDescent="0.3">
      <c r="B55" s="4">
        <v>24</v>
      </c>
      <c r="C55" s="4" t="s">
        <v>78</v>
      </c>
      <c r="D55" s="4">
        <v>95.8</v>
      </c>
      <c r="E55" s="5">
        <v>417</v>
      </c>
      <c r="F55" s="4">
        <v>82.2</v>
      </c>
      <c r="G55" s="6">
        <v>34277.4</v>
      </c>
      <c r="H55" s="7">
        <v>-0.14196242171189974</v>
      </c>
    </row>
    <row r="56" spans="2:8" ht="15" thickBot="1" x14ac:dyDescent="0.35">
      <c r="B56" s="4">
        <v>25</v>
      </c>
      <c r="C56" s="4" t="s">
        <v>382</v>
      </c>
      <c r="D56" s="4">
        <v>520.20000000000005</v>
      </c>
      <c r="E56" s="5">
        <v>76</v>
      </c>
      <c r="F56" s="4">
        <v>450</v>
      </c>
      <c r="G56" s="36">
        <v>34200</v>
      </c>
      <c r="H56" s="7">
        <v>-0.13494809688581322</v>
      </c>
    </row>
    <row r="57" spans="2:8" ht="15" thickBot="1" x14ac:dyDescent="0.35">
      <c r="G57" s="41">
        <f>SUM(G32:G56)</f>
        <v>841223.7</v>
      </c>
      <c r="H57" s="12"/>
    </row>
    <row r="58" spans="2:8" x14ac:dyDescent="0.3">
      <c r="G58" s="11"/>
      <c r="H58" s="12"/>
    </row>
    <row r="59" spans="2:8" ht="28.8" x14ac:dyDescent="0.3">
      <c r="B59" s="1" t="s">
        <v>0</v>
      </c>
      <c r="C59" s="1" t="s">
        <v>1</v>
      </c>
      <c r="D59" s="2" t="s">
        <v>2</v>
      </c>
      <c r="E59" s="1" t="s">
        <v>3</v>
      </c>
      <c r="F59" s="2" t="s">
        <v>4</v>
      </c>
      <c r="G59" s="1" t="s">
        <v>5</v>
      </c>
      <c r="H59" s="3" t="s">
        <v>6</v>
      </c>
    </row>
    <row r="60" spans="2:8" x14ac:dyDescent="0.3">
      <c r="B60" s="4">
        <v>1</v>
      </c>
      <c r="C60" s="4" t="s">
        <v>294</v>
      </c>
      <c r="D60" s="4">
        <v>1907.1</v>
      </c>
      <c r="E60" s="5">
        <v>20</v>
      </c>
      <c r="F60" s="4">
        <v>1520.1</v>
      </c>
      <c r="G60" s="6">
        <v>30402</v>
      </c>
      <c r="H60" s="7">
        <v>-0.20292590844738084</v>
      </c>
    </row>
    <row r="61" spans="2:8" x14ac:dyDescent="0.3">
      <c r="B61" s="4">
        <v>2</v>
      </c>
      <c r="C61" s="4" t="s">
        <v>161</v>
      </c>
      <c r="D61" s="4">
        <v>239.75</v>
      </c>
      <c r="E61" s="5">
        <v>166</v>
      </c>
      <c r="F61" s="4">
        <v>222.2</v>
      </c>
      <c r="G61" s="6">
        <v>36885.199999999997</v>
      </c>
      <c r="H61" s="7">
        <v>-7.3201251303441128E-2</v>
      </c>
    </row>
    <row r="62" spans="2:8" x14ac:dyDescent="0.3">
      <c r="B62" s="4">
        <v>3</v>
      </c>
      <c r="C62" s="4" t="s">
        <v>206</v>
      </c>
      <c r="D62" s="4">
        <v>749</v>
      </c>
      <c r="E62" s="5">
        <v>53</v>
      </c>
      <c r="F62" s="4">
        <v>698.55</v>
      </c>
      <c r="G62" s="6">
        <v>37023.149999999994</v>
      </c>
      <c r="H62" s="7">
        <v>-6.7356475300400592E-2</v>
      </c>
    </row>
    <row r="63" spans="2:8" x14ac:dyDescent="0.3">
      <c r="B63" s="4">
        <v>4</v>
      </c>
      <c r="C63" s="4" t="s">
        <v>383</v>
      </c>
      <c r="D63" s="4">
        <v>25.6</v>
      </c>
      <c r="E63" s="5">
        <v>1562</v>
      </c>
      <c r="F63" s="4">
        <v>14.55</v>
      </c>
      <c r="G63" s="6">
        <v>22727.100000000002</v>
      </c>
      <c r="H63" s="7">
        <v>-0.431640625</v>
      </c>
    </row>
    <row r="64" spans="2:8" x14ac:dyDescent="0.3">
      <c r="B64" s="4">
        <v>5</v>
      </c>
      <c r="C64" s="4" t="s">
        <v>384</v>
      </c>
      <c r="D64" s="4">
        <v>265.89999999999998</v>
      </c>
      <c r="E64" s="5">
        <v>150</v>
      </c>
      <c r="F64" s="4">
        <v>243.9</v>
      </c>
      <c r="G64" s="6">
        <v>36585</v>
      </c>
      <c r="H64" s="7">
        <v>-8.2737871380218028E-2</v>
      </c>
    </row>
    <row r="65" spans="2:8" x14ac:dyDescent="0.3">
      <c r="B65" s="4">
        <v>6</v>
      </c>
      <c r="C65" s="4" t="s">
        <v>385</v>
      </c>
      <c r="D65" s="4">
        <v>31.1</v>
      </c>
      <c r="E65" s="5">
        <v>1286</v>
      </c>
      <c r="F65" s="4">
        <v>22.1</v>
      </c>
      <c r="G65" s="6">
        <v>28420.600000000002</v>
      </c>
      <c r="H65" s="7">
        <v>-0.28938906752411575</v>
      </c>
    </row>
    <row r="66" spans="2:8" x14ac:dyDescent="0.3">
      <c r="B66" s="4">
        <v>7</v>
      </c>
      <c r="C66" s="4" t="s">
        <v>386</v>
      </c>
      <c r="D66" s="4">
        <v>655.4</v>
      </c>
      <c r="E66" s="5">
        <v>61</v>
      </c>
      <c r="F66" s="4">
        <v>629.4</v>
      </c>
      <c r="G66" s="6">
        <v>38393.4</v>
      </c>
      <c r="H66" s="7">
        <v>-3.9670430271589868E-2</v>
      </c>
    </row>
    <row r="67" spans="2:8" x14ac:dyDescent="0.3">
      <c r="B67" s="4">
        <v>8</v>
      </c>
      <c r="C67" s="4" t="s">
        <v>387</v>
      </c>
      <c r="D67" s="4">
        <v>106.45</v>
      </c>
      <c r="E67" s="5">
        <v>375</v>
      </c>
      <c r="F67" s="4">
        <v>52.25</v>
      </c>
      <c r="G67" s="6">
        <v>19593.75</v>
      </c>
      <c r="H67" s="7">
        <v>-0.50915922968529825</v>
      </c>
    </row>
    <row r="68" spans="2:8" x14ac:dyDescent="0.3">
      <c r="B68" s="4">
        <v>9</v>
      </c>
      <c r="C68" s="4" t="s">
        <v>388</v>
      </c>
      <c r="D68" s="4">
        <v>312.89999999999998</v>
      </c>
      <c r="E68" s="5">
        <v>127</v>
      </c>
      <c r="F68" s="4">
        <v>258.75</v>
      </c>
      <c r="G68" s="6">
        <v>32861.25</v>
      </c>
      <c r="H68" s="7">
        <v>-0.173058485139022</v>
      </c>
    </row>
    <row r="69" spans="2:8" x14ac:dyDescent="0.3">
      <c r="B69" s="4">
        <v>10</v>
      </c>
      <c r="C69" s="4" t="s">
        <v>389</v>
      </c>
      <c r="D69" s="4">
        <v>118.85</v>
      </c>
      <c r="E69" s="5">
        <v>336</v>
      </c>
      <c r="F69" s="4">
        <v>120.75</v>
      </c>
      <c r="G69" s="6">
        <v>40572</v>
      </c>
      <c r="H69" s="7">
        <v>1.5986537652503203E-2</v>
      </c>
    </row>
    <row r="70" spans="2:8" x14ac:dyDescent="0.3">
      <c r="B70" s="4">
        <v>11</v>
      </c>
      <c r="C70" s="4" t="s">
        <v>390</v>
      </c>
      <c r="D70" s="4">
        <v>370.9</v>
      </c>
      <c r="E70" s="5">
        <v>107</v>
      </c>
      <c r="F70" s="4">
        <v>332</v>
      </c>
      <c r="G70" s="6">
        <v>35524</v>
      </c>
      <c r="H70" s="7">
        <v>-0.10488002156915605</v>
      </c>
    </row>
    <row r="71" spans="2:8" x14ac:dyDescent="0.3">
      <c r="B71" s="4">
        <v>12</v>
      </c>
      <c r="C71" s="4" t="s">
        <v>391</v>
      </c>
      <c r="D71" s="4">
        <v>277.75</v>
      </c>
      <c r="E71" s="5">
        <v>144</v>
      </c>
      <c r="F71" s="4">
        <v>277.3</v>
      </c>
      <c r="G71" s="6">
        <v>39931.200000000004</v>
      </c>
      <c r="H71" s="7">
        <v>-1.6201620162015792E-3</v>
      </c>
    </row>
    <row r="72" spans="2:8" x14ac:dyDescent="0.3">
      <c r="B72" s="4">
        <v>13</v>
      </c>
      <c r="C72" s="4" t="s">
        <v>392</v>
      </c>
      <c r="D72" s="4">
        <v>18.75</v>
      </c>
      <c r="E72" s="5">
        <v>2133</v>
      </c>
      <c r="F72" s="4">
        <v>15.55</v>
      </c>
      <c r="G72" s="6">
        <v>33168.15</v>
      </c>
      <c r="H72" s="7">
        <v>-0.17066666666666663</v>
      </c>
    </row>
    <row r="73" spans="2:8" x14ac:dyDescent="0.3">
      <c r="B73" s="4">
        <v>14</v>
      </c>
      <c r="C73" s="4" t="s">
        <v>306</v>
      </c>
      <c r="D73" s="4">
        <v>80.650000000000006</v>
      </c>
      <c r="E73" s="5">
        <v>495</v>
      </c>
      <c r="F73" s="4">
        <v>58.15</v>
      </c>
      <c r="G73" s="6">
        <v>28784.25</v>
      </c>
      <c r="H73" s="7">
        <v>-0.27898326100433979</v>
      </c>
    </row>
    <row r="74" spans="2:8" x14ac:dyDescent="0.3">
      <c r="B74" s="4">
        <v>15</v>
      </c>
      <c r="C74" s="4" t="s">
        <v>393</v>
      </c>
      <c r="D74" s="4">
        <v>129.65</v>
      </c>
      <c r="E74" s="5">
        <v>308</v>
      </c>
      <c r="F74" s="4">
        <v>86.95</v>
      </c>
      <c r="G74" s="6">
        <v>26780.600000000002</v>
      </c>
      <c r="H74" s="7">
        <v>-0.32934824527574241</v>
      </c>
    </row>
    <row r="75" spans="2:8" x14ac:dyDescent="0.3">
      <c r="B75" s="4">
        <v>16</v>
      </c>
      <c r="C75" s="4" t="s">
        <v>394</v>
      </c>
      <c r="D75" s="4">
        <v>391.75</v>
      </c>
      <c r="E75" s="5">
        <v>102</v>
      </c>
      <c r="F75" s="4">
        <v>302.55</v>
      </c>
      <c r="G75" s="6">
        <v>30860.100000000002</v>
      </c>
      <c r="H75" s="7">
        <v>-0.22769623484365026</v>
      </c>
    </row>
    <row r="76" spans="2:8" x14ac:dyDescent="0.3">
      <c r="B76" s="4">
        <v>17</v>
      </c>
      <c r="C76" s="4" t="s">
        <v>395</v>
      </c>
      <c r="D76" s="4">
        <v>699.5</v>
      </c>
      <c r="E76" s="5">
        <v>57</v>
      </c>
      <c r="F76" s="4">
        <v>678.25</v>
      </c>
      <c r="G76" s="6">
        <v>38660.25</v>
      </c>
      <c r="H76" s="7">
        <v>-3.0378842030021443E-2</v>
      </c>
    </row>
    <row r="77" spans="2:8" x14ac:dyDescent="0.3">
      <c r="B77" s="4">
        <v>18</v>
      </c>
      <c r="C77" s="4" t="s">
        <v>396</v>
      </c>
      <c r="D77" s="4">
        <v>265.8</v>
      </c>
      <c r="E77" s="5">
        <v>150</v>
      </c>
      <c r="F77" s="4">
        <v>288.14999999999998</v>
      </c>
      <c r="G77" s="6">
        <v>43222.5</v>
      </c>
      <c r="H77" s="7">
        <v>8.4085778781038248E-2</v>
      </c>
    </row>
    <row r="78" spans="2:8" x14ac:dyDescent="0.3">
      <c r="B78" s="4">
        <v>19</v>
      </c>
      <c r="C78" s="4" t="s">
        <v>397</v>
      </c>
      <c r="D78" s="4">
        <v>147.5</v>
      </c>
      <c r="E78" s="5">
        <v>271</v>
      </c>
      <c r="F78" s="4">
        <v>144.1</v>
      </c>
      <c r="G78" s="6">
        <v>39051.1</v>
      </c>
      <c r="H78" s="7">
        <v>-2.3050847457627158E-2</v>
      </c>
    </row>
    <row r="79" spans="2:8" x14ac:dyDescent="0.3">
      <c r="B79" s="4">
        <v>20</v>
      </c>
      <c r="C79" s="4" t="s">
        <v>398</v>
      </c>
      <c r="D79" s="4">
        <v>224.7</v>
      </c>
      <c r="E79" s="5">
        <v>178</v>
      </c>
      <c r="F79" s="4">
        <v>189.5</v>
      </c>
      <c r="G79" s="6">
        <v>33731</v>
      </c>
      <c r="H79" s="7">
        <v>-0.15665331553182016</v>
      </c>
    </row>
    <row r="80" spans="2:8" x14ac:dyDescent="0.3">
      <c r="B80" s="4">
        <v>21</v>
      </c>
      <c r="C80" s="4" t="s">
        <v>399</v>
      </c>
      <c r="D80" s="4">
        <v>302.95</v>
      </c>
      <c r="E80" s="5">
        <v>132</v>
      </c>
      <c r="F80" s="4">
        <v>286.8</v>
      </c>
      <c r="G80" s="6">
        <v>37857.599999999999</v>
      </c>
      <c r="H80" s="7">
        <v>-5.3309126918633362E-2</v>
      </c>
    </row>
    <row r="81" spans="2:8" x14ac:dyDescent="0.3">
      <c r="B81" s="4">
        <v>22</v>
      </c>
      <c r="C81" s="4" t="s">
        <v>17</v>
      </c>
      <c r="D81" s="4">
        <v>883.25</v>
      </c>
      <c r="E81" s="5">
        <v>45</v>
      </c>
      <c r="F81" s="4">
        <v>735.85</v>
      </c>
      <c r="G81" s="6">
        <v>33113.25</v>
      </c>
      <c r="H81" s="7">
        <v>-0.16688366827059153</v>
      </c>
    </row>
    <row r="82" spans="2:8" x14ac:dyDescent="0.3">
      <c r="B82" s="4">
        <v>23</v>
      </c>
      <c r="C82" s="4" t="s">
        <v>22</v>
      </c>
      <c r="D82" s="4">
        <v>55.9</v>
      </c>
      <c r="E82" s="5">
        <v>715</v>
      </c>
      <c r="F82" s="4">
        <v>33.6</v>
      </c>
      <c r="G82" s="6">
        <v>24024</v>
      </c>
      <c r="H82" s="7">
        <v>-0.39892665474060818</v>
      </c>
    </row>
    <row r="83" spans="2:8" x14ac:dyDescent="0.3">
      <c r="B83" s="4">
        <v>24</v>
      </c>
      <c r="C83" s="4" t="s">
        <v>400</v>
      </c>
      <c r="D83" s="4">
        <v>108.9</v>
      </c>
      <c r="E83" s="5">
        <v>367</v>
      </c>
      <c r="F83" s="4">
        <v>72.2</v>
      </c>
      <c r="G83" s="6">
        <v>26497.4</v>
      </c>
      <c r="H83" s="7">
        <v>-0.33700642791551882</v>
      </c>
    </row>
    <row r="84" spans="2:8" ht="15" thickBot="1" x14ac:dyDescent="0.35">
      <c r="B84" s="4">
        <v>25</v>
      </c>
      <c r="C84" s="4" t="s">
        <v>401</v>
      </c>
      <c r="D84" s="4">
        <v>61.65</v>
      </c>
      <c r="E84" s="5">
        <v>648</v>
      </c>
      <c r="F84" s="4">
        <v>48.3</v>
      </c>
      <c r="G84" s="36">
        <v>31298.399999999998</v>
      </c>
      <c r="H84" s="7">
        <v>-0.21654501216545016</v>
      </c>
    </row>
    <row r="85" spans="2:8" ht="15" thickBot="1" x14ac:dyDescent="0.35">
      <c r="G85" s="41">
        <f>SUM(G60:G84)</f>
        <v>825967.25</v>
      </c>
      <c r="H85" s="12"/>
    </row>
    <row r="86" spans="2:8" x14ac:dyDescent="0.3">
      <c r="G86" s="11"/>
      <c r="H86" s="12"/>
    </row>
    <row r="87" spans="2:8" ht="28.8" x14ac:dyDescent="0.3">
      <c r="B87" s="1" t="s">
        <v>0</v>
      </c>
      <c r="C87" s="1" t="s">
        <v>1</v>
      </c>
      <c r="D87" s="2" t="s">
        <v>2</v>
      </c>
      <c r="E87" s="1" t="s">
        <v>3</v>
      </c>
      <c r="F87" s="2" t="s">
        <v>4</v>
      </c>
      <c r="G87" s="1" t="s">
        <v>5</v>
      </c>
      <c r="H87" s="3" t="s">
        <v>6</v>
      </c>
    </row>
    <row r="88" spans="2:8" x14ac:dyDescent="0.3">
      <c r="B88" s="4">
        <v>1</v>
      </c>
      <c r="C88" s="4" t="s">
        <v>402</v>
      </c>
      <c r="D88" s="4">
        <v>5841.05</v>
      </c>
      <c r="E88" s="5">
        <v>6</v>
      </c>
      <c r="F88" s="4">
        <v>5201.1499999999996</v>
      </c>
      <c r="G88" s="6">
        <v>31206.899999999998</v>
      </c>
      <c r="H88" s="7">
        <v>-0.10955222091918414</v>
      </c>
    </row>
    <row r="89" spans="2:8" x14ac:dyDescent="0.3">
      <c r="B89" s="4">
        <v>2</v>
      </c>
      <c r="C89" s="4" t="s">
        <v>106</v>
      </c>
      <c r="D89" s="4">
        <v>878.7</v>
      </c>
      <c r="E89" s="5">
        <v>45</v>
      </c>
      <c r="F89" s="4">
        <v>968.6</v>
      </c>
      <c r="G89" s="6">
        <v>43587</v>
      </c>
      <c r="H89" s="7">
        <v>0.10231023102310229</v>
      </c>
    </row>
    <row r="90" spans="2:8" x14ac:dyDescent="0.3">
      <c r="B90" s="4">
        <v>3</v>
      </c>
      <c r="C90" s="4" t="s">
        <v>403</v>
      </c>
      <c r="D90" s="4">
        <v>766.15</v>
      </c>
      <c r="E90" s="5">
        <v>52</v>
      </c>
      <c r="F90" s="4">
        <v>594.5</v>
      </c>
      <c r="G90" s="6">
        <v>30914</v>
      </c>
      <c r="H90" s="7">
        <v>-0.22404228936892251</v>
      </c>
    </row>
    <row r="91" spans="2:8" x14ac:dyDescent="0.3">
      <c r="B91" s="4">
        <v>4</v>
      </c>
      <c r="C91" s="4" t="s">
        <v>404</v>
      </c>
      <c r="D91" s="4">
        <v>40.950000000000003</v>
      </c>
      <c r="E91" s="5">
        <v>976</v>
      </c>
      <c r="F91" s="4">
        <v>41.75</v>
      </c>
      <c r="G91" s="6">
        <v>40748</v>
      </c>
      <c r="H91" s="7">
        <v>1.9536019536019467E-2</v>
      </c>
    </row>
    <row r="92" spans="2:8" x14ac:dyDescent="0.3">
      <c r="B92" s="4">
        <v>5</v>
      </c>
      <c r="C92" s="4" t="s">
        <v>405</v>
      </c>
      <c r="D92" s="4">
        <v>430.3</v>
      </c>
      <c r="E92" s="5">
        <v>92</v>
      </c>
      <c r="F92" s="4">
        <v>334.6</v>
      </c>
      <c r="G92" s="6">
        <v>30783.200000000001</v>
      </c>
      <c r="H92" s="7">
        <v>-0.22240297466883566</v>
      </c>
    </row>
    <row r="93" spans="2:8" x14ac:dyDescent="0.3">
      <c r="B93" s="4">
        <v>6</v>
      </c>
      <c r="C93" s="4" t="s">
        <v>406</v>
      </c>
      <c r="D93" s="4">
        <v>58.75</v>
      </c>
      <c r="E93" s="5">
        <v>680</v>
      </c>
      <c r="F93" s="4">
        <v>49.1</v>
      </c>
      <c r="G93" s="6">
        <v>33388</v>
      </c>
      <c r="H93" s="7">
        <v>-0.16425531914893615</v>
      </c>
    </row>
    <row r="94" spans="2:8" x14ac:dyDescent="0.3">
      <c r="B94" s="4">
        <v>7</v>
      </c>
      <c r="C94" s="4" t="s">
        <v>407</v>
      </c>
      <c r="D94" s="4">
        <v>885.3</v>
      </c>
      <c r="E94" s="5">
        <v>45</v>
      </c>
      <c r="F94" s="4">
        <v>710.7</v>
      </c>
      <c r="G94" s="6">
        <v>31981.500000000004</v>
      </c>
      <c r="H94" s="7">
        <v>-0.19722128092172136</v>
      </c>
    </row>
    <row r="95" spans="2:8" x14ac:dyDescent="0.3">
      <c r="B95" s="4">
        <v>8</v>
      </c>
      <c r="C95" s="4" t="s">
        <v>408</v>
      </c>
      <c r="D95" s="4">
        <v>40.85</v>
      </c>
      <c r="E95" s="5">
        <v>979</v>
      </c>
      <c r="F95" s="4">
        <v>29.3</v>
      </c>
      <c r="G95" s="6">
        <v>28684.7</v>
      </c>
      <c r="H95" s="7">
        <v>-0.28274173806609548</v>
      </c>
    </row>
    <row r="96" spans="2:8" x14ac:dyDescent="0.3">
      <c r="B96" s="4">
        <v>9</v>
      </c>
      <c r="C96" s="4" t="s">
        <v>409</v>
      </c>
      <c r="D96" s="4">
        <v>814.65</v>
      </c>
      <c r="E96" s="5">
        <v>49</v>
      </c>
      <c r="F96" s="4">
        <v>655.65</v>
      </c>
      <c r="G96" s="6">
        <v>32126.85</v>
      </c>
      <c r="H96" s="7">
        <v>-0.19517584238630087</v>
      </c>
    </row>
    <row r="97" spans="2:8" x14ac:dyDescent="0.3">
      <c r="B97" s="4">
        <v>10</v>
      </c>
      <c r="C97" s="4" t="s">
        <v>410</v>
      </c>
      <c r="D97" s="4">
        <v>893.25</v>
      </c>
      <c r="E97" s="5">
        <v>44</v>
      </c>
      <c r="F97" s="4">
        <v>859.4</v>
      </c>
      <c r="G97" s="6">
        <v>37813.599999999999</v>
      </c>
      <c r="H97" s="7">
        <v>-3.7895326056535152E-2</v>
      </c>
    </row>
    <row r="98" spans="2:8" x14ac:dyDescent="0.3">
      <c r="B98" s="4">
        <v>11</v>
      </c>
      <c r="C98" s="4" t="s">
        <v>334</v>
      </c>
      <c r="D98" s="4">
        <v>1380.75</v>
      </c>
      <c r="E98" s="5">
        <v>28</v>
      </c>
      <c r="F98" s="4">
        <v>1175.4000000000001</v>
      </c>
      <c r="G98" s="6">
        <v>32911.200000000004</v>
      </c>
      <c r="H98" s="7">
        <v>-0.14872351982618134</v>
      </c>
    </row>
    <row r="99" spans="2:8" x14ac:dyDescent="0.3">
      <c r="B99" s="4">
        <v>12</v>
      </c>
      <c r="C99" s="4" t="s">
        <v>411</v>
      </c>
      <c r="D99" s="4">
        <v>566.70000000000005</v>
      </c>
      <c r="E99" s="5">
        <v>70</v>
      </c>
      <c r="F99" s="4">
        <v>505.8</v>
      </c>
      <c r="G99" s="6">
        <v>35406</v>
      </c>
      <c r="H99" s="7">
        <v>-0.10746426680783489</v>
      </c>
    </row>
    <row r="100" spans="2:8" x14ac:dyDescent="0.3">
      <c r="B100" s="4">
        <v>13</v>
      </c>
      <c r="C100" s="4" t="s">
        <v>88</v>
      </c>
      <c r="D100" s="4">
        <v>2864.45</v>
      </c>
      <c r="E100" s="5">
        <v>13</v>
      </c>
      <c r="F100" s="4">
        <v>2664.5</v>
      </c>
      <c r="G100" s="6">
        <v>34638.5</v>
      </c>
      <c r="H100" s="7">
        <v>-6.9803976330534603E-2</v>
      </c>
    </row>
    <row r="101" spans="2:8" x14ac:dyDescent="0.3">
      <c r="B101" s="4">
        <v>14</v>
      </c>
      <c r="C101" s="4" t="s">
        <v>412</v>
      </c>
      <c r="D101" s="4">
        <v>723.95</v>
      </c>
      <c r="E101" s="5">
        <v>55</v>
      </c>
      <c r="F101" s="4">
        <v>689.1</v>
      </c>
      <c r="G101" s="6">
        <v>37900.5</v>
      </c>
      <c r="H101" s="7">
        <v>-4.8138683610746628E-2</v>
      </c>
    </row>
    <row r="102" spans="2:8" x14ac:dyDescent="0.3">
      <c r="B102" s="4">
        <v>15</v>
      </c>
      <c r="C102" s="4" t="s">
        <v>413</v>
      </c>
      <c r="D102" s="4">
        <v>258.10000000000002</v>
      </c>
      <c r="E102" s="5">
        <v>154</v>
      </c>
      <c r="F102" s="4">
        <v>212</v>
      </c>
      <c r="G102" s="6">
        <v>32648</v>
      </c>
      <c r="H102" s="7">
        <v>-0.17861294072065098</v>
      </c>
    </row>
    <row r="103" spans="2:8" x14ac:dyDescent="0.3">
      <c r="B103" s="4">
        <v>16</v>
      </c>
      <c r="C103" s="4" t="s">
        <v>414</v>
      </c>
      <c r="D103" s="4">
        <v>97.15</v>
      </c>
      <c r="E103" s="5">
        <v>411</v>
      </c>
      <c r="F103" s="4">
        <v>79</v>
      </c>
      <c r="G103" s="6">
        <v>32469</v>
      </c>
      <c r="H103" s="7">
        <v>-0.1868244981986619</v>
      </c>
    </row>
    <row r="104" spans="2:8" x14ac:dyDescent="0.3">
      <c r="B104" s="4">
        <v>17</v>
      </c>
      <c r="C104" s="4" t="s">
        <v>415</v>
      </c>
      <c r="D104" s="4">
        <v>18.8</v>
      </c>
      <c r="E104" s="5">
        <v>2127</v>
      </c>
      <c r="F104" s="4">
        <v>14.65</v>
      </c>
      <c r="G104" s="6">
        <v>31160.55</v>
      </c>
      <c r="H104" s="7">
        <v>-0.22074468085106383</v>
      </c>
    </row>
    <row r="105" spans="2:8" x14ac:dyDescent="0.3">
      <c r="B105" s="4">
        <v>18</v>
      </c>
      <c r="C105" s="4" t="s">
        <v>416</v>
      </c>
      <c r="D105" s="4">
        <v>1731.35</v>
      </c>
      <c r="E105" s="5">
        <v>23</v>
      </c>
      <c r="F105" s="4">
        <v>1507.5</v>
      </c>
      <c r="G105" s="6">
        <v>34672.5</v>
      </c>
      <c r="H105" s="7">
        <v>-0.12929217084933717</v>
      </c>
    </row>
    <row r="106" spans="2:8" x14ac:dyDescent="0.3">
      <c r="B106" s="4">
        <v>19</v>
      </c>
      <c r="C106" s="4" t="s">
        <v>417</v>
      </c>
      <c r="D106" s="4">
        <v>116.95</v>
      </c>
      <c r="E106" s="5">
        <v>342</v>
      </c>
      <c r="F106" s="4">
        <v>72.55</v>
      </c>
      <c r="G106" s="6">
        <v>24812.1</v>
      </c>
      <c r="H106" s="7">
        <v>-0.37964942283026937</v>
      </c>
    </row>
    <row r="107" spans="2:8" x14ac:dyDescent="0.3">
      <c r="B107" s="4">
        <v>20</v>
      </c>
      <c r="C107" s="4" t="s">
        <v>418</v>
      </c>
      <c r="D107" s="4">
        <v>138.75</v>
      </c>
      <c r="E107" s="5">
        <v>288</v>
      </c>
      <c r="F107" s="4">
        <v>134.9</v>
      </c>
      <c r="G107" s="6">
        <v>38851.200000000004</v>
      </c>
      <c r="H107" s="7">
        <v>-2.7747747747747707E-2</v>
      </c>
    </row>
    <row r="108" spans="2:8" x14ac:dyDescent="0.3">
      <c r="B108" s="4">
        <v>21</v>
      </c>
      <c r="C108" s="4" t="s">
        <v>168</v>
      </c>
      <c r="D108" s="4">
        <v>130.75</v>
      </c>
      <c r="E108" s="5">
        <v>305</v>
      </c>
      <c r="F108" s="4">
        <v>100.5</v>
      </c>
      <c r="G108" s="6">
        <v>30652.5</v>
      </c>
      <c r="H108" s="7">
        <v>-0.23135755258126195</v>
      </c>
    </row>
    <row r="109" spans="2:8" x14ac:dyDescent="0.3">
      <c r="B109" s="4">
        <v>22</v>
      </c>
      <c r="C109" s="4" t="s">
        <v>24</v>
      </c>
      <c r="D109" s="4">
        <v>601.79999999999995</v>
      </c>
      <c r="E109" s="5">
        <v>66</v>
      </c>
      <c r="F109" s="4">
        <v>436.15</v>
      </c>
      <c r="G109" s="6">
        <v>28785.899999999998</v>
      </c>
      <c r="H109" s="7">
        <v>-0.27525756065137919</v>
      </c>
    </row>
    <row r="110" spans="2:8" x14ac:dyDescent="0.3">
      <c r="B110" s="4">
        <v>23</v>
      </c>
      <c r="C110" s="4" t="s">
        <v>419</v>
      </c>
      <c r="D110" s="4">
        <v>146.9</v>
      </c>
      <c r="E110" s="5">
        <v>272</v>
      </c>
      <c r="F110" s="4">
        <v>148.5</v>
      </c>
      <c r="G110" s="6">
        <v>40392</v>
      </c>
      <c r="H110" s="7">
        <v>1.0891763104152446E-2</v>
      </c>
    </row>
    <row r="111" spans="2:8" x14ac:dyDescent="0.3">
      <c r="B111" s="4">
        <v>24</v>
      </c>
      <c r="C111" s="4" t="s">
        <v>420</v>
      </c>
      <c r="D111" s="4">
        <v>36.700000000000003</v>
      </c>
      <c r="E111" s="5">
        <v>1089</v>
      </c>
      <c r="F111" s="4">
        <v>17.850000000000001</v>
      </c>
      <c r="G111" s="6">
        <v>19438.650000000001</v>
      </c>
      <c r="H111" s="7">
        <v>-0.51362397820163486</v>
      </c>
    </row>
    <row r="112" spans="2:8" ht="15" thickBot="1" x14ac:dyDescent="0.35">
      <c r="B112" s="4">
        <v>25</v>
      </c>
      <c r="C112" s="4" t="s">
        <v>421</v>
      </c>
      <c r="D112" s="4">
        <v>672.45</v>
      </c>
      <c r="E112" s="5">
        <v>59</v>
      </c>
      <c r="F112" s="4">
        <v>379.55</v>
      </c>
      <c r="G112" s="36">
        <v>22393.45</v>
      </c>
      <c r="H112" s="7">
        <v>-0.43557141794928994</v>
      </c>
    </row>
    <row r="113" spans="2:8" ht="15" thickBot="1" x14ac:dyDescent="0.35">
      <c r="G113" s="41">
        <f>SUM(G88:G112)</f>
        <v>818365.79999999993</v>
      </c>
      <c r="H113" s="12"/>
    </row>
    <row r="114" spans="2:8" x14ac:dyDescent="0.3">
      <c r="G114" s="11"/>
      <c r="H114" s="12"/>
    </row>
    <row r="115" spans="2:8" ht="28.8" x14ac:dyDescent="0.3">
      <c r="B115" s="1" t="s">
        <v>0</v>
      </c>
      <c r="C115" s="1" t="s">
        <v>1</v>
      </c>
      <c r="D115" s="2" t="s">
        <v>2</v>
      </c>
      <c r="E115" s="1" t="s">
        <v>3</v>
      </c>
      <c r="F115" s="2" t="s">
        <v>4</v>
      </c>
      <c r="G115" s="1" t="s">
        <v>5</v>
      </c>
      <c r="H115" s="3" t="s">
        <v>6</v>
      </c>
    </row>
    <row r="116" spans="2:8" x14ac:dyDescent="0.3">
      <c r="B116" s="4">
        <v>1</v>
      </c>
      <c r="C116" s="4" t="s">
        <v>422</v>
      </c>
      <c r="D116" s="4">
        <v>498.45</v>
      </c>
      <c r="E116" s="5">
        <v>80</v>
      </c>
      <c r="F116" s="4">
        <v>575.25</v>
      </c>
      <c r="G116" s="6">
        <v>46020</v>
      </c>
      <c r="H116" s="7">
        <v>0.15407764068612703</v>
      </c>
    </row>
    <row r="117" spans="2:8" x14ac:dyDescent="0.3">
      <c r="B117" s="4">
        <v>2</v>
      </c>
      <c r="C117" s="4" t="s">
        <v>102</v>
      </c>
      <c r="D117" s="4">
        <v>323.45</v>
      </c>
      <c r="E117" s="5">
        <v>123</v>
      </c>
      <c r="F117" s="4">
        <v>257.3</v>
      </c>
      <c r="G117" s="6">
        <v>31647.9</v>
      </c>
      <c r="H117" s="7">
        <v>-0.20451383521409794</v>
      </c>
    </row>
    <row r="118" spans="2:8" x14ac:dyDescent="0.3">
      <c r="B118" s="4">
        <v>3</v>
      </c>
      <c r="C118" s="4" t="s">
        <v>365</v>
      </c>
      <c r="D118" s="4">
        <v>389.3</v>
      </c>
      <c r="E118" s="5">
        <v>102</v>
      </c>
      <c r="F118" s="4">
        <v>419.65</v>
      </c>
      <c r="G118" s="6">
        <v>42804.299999999996</v>
      </c>
      <c r="H118" s="7">
        <v>7.7960441818648765E-2</v>
      </c>
    </row>
    <row r="119" spans="2:8" x14ac:dyDescent="0.3">
      <c r="B119" s="4">
        <v>4</v>
      </c>
      <c r="C119" s="4" t="s">
        <v>423</v>
      </c>
      <c r="D119" s="4">
        <v>237.4</v>
      </c>
      <c r="E119" s="5">
        <v>168</v>
      </c>
      <c r="F119" s="4">
        <v>205.75</v>
      </c>
      <c r="G119" s="6">
        <v>34566</v>
      </c>
      <c r="H119" s="7">
        <v>-0.13331929233361417</v>
      </c>
    </row>
    <row r="120" spans="2:8" x14ac:dyDescent="0.3">
      <c r="B120" s="4">
        <v>5</v>
      </c>
      <c r="C120" s="4" t="s">
        <v>424</v>
      </c>
      <c r="D120" s="4">
        <v>826</v>
      </c>
      <c r="E120" s="5">
        <v>48</v>
      </c>
      <c r="F120" s="4">
        <v>1051.9000000000001</v>
      </c>
      <c r="G120" s="6">
        <v>50491.200000000004</v>
      </c>
      <c r="H120" s="7">
        <v>0.2734866828087168</v>
      </c>
    </row>
    <row r="121" spans="2:8" x14ac:dyDescent="0.3">
      <c r="B121" s="4">
        <v>6</v>
      </c>
      <c r="C121" s="4" t="s">
        <v>425</v>
      </c>
      <c r="D121" s="4">
        <v>46.3</v>
      </c>
      <c r="E121" s="5">
        <v>863</v>
      </c>
      <c r="F121" s="4">
        <v>17.3</v>
      </c>
      <c r="G121" s="6">
        <v>14929.900000000001</v>
      </c>
      <c r="H121" s="7">
        <v>-0.62634989200863922</v>
      </c>
    </row>
    <row r="122" spans="2:8" x14ac:dyDescent="0.3">
      <c r="B122" s="4">
        <v>7</v>
      </c>
      <c r="C122" s="4" t="s">
        <v>426</v>
      </c>
      <c r="D122" s="4">
        <v>871.95</v>
      </c>
      <c r="E122" s="5">
        <v>45</v>
      </c>
      <c r="F122" s="4">
        <v>901.25</v>
      </c>
      <c r="G122" s="6">
        <v>40556.25</v>
      </c>
      <c r="H122" s="7">
        <v>3.3602844199782045E-2</v>
      </c>
    </row>
    <row r="123" spans="2:8" x14ac:dyDescent="0.3">
      <c r="B123" s="4">
        <v>8</v>
      </c>
      <c r="C123" s="4" t="s">
        <v>119</v>
      </c>
      <c r="D123" s="4">
        <v>82.55</v>
      </c>
      <c r="E123" s="5">
        <v>484</v>
      </c>
      <c r="F123" s="4">
        <v>60.15</v>
      </c>
      <c r="G123" s="6">
        <v>29112.6</v>
      </c>
      <c r="H123" s="7">
        <v>-0.27135069654754695</v>
      </c>
    </row>
    <row r="124" spans="2:8" x14ac:dyDescent="0.3">
      <c r="B124" s="4">
        <v>9</v>
      </c>
      <c r="C124" s="4" t="s">
        <v>427</v>
      </c>
      <c r="D124" s="4">
        <v>38.200000000000003</v>
      </c>
      <c r="E124" s="5">
        <v>1047</v>
      </c>
      <c r="F124" s="4">
        <v>27.05</v>
      </c>
      <c r="G124" s="6">
        <v>28321.350000000002</v>
      </c>
      <c r="H124" s="7">
        <v>-0.29188481675392675</v>
      </c>
    </row>
    <row r="125" spans="2:8" x14ac:dyDescent="0.3">
      <c r="B125" s="4">
        <v>10</v>
      </c>
      <c r="C125" s="4" t="s">
        <v>428</v>
      </c>
      <c r="D125" s="4">
        <v>662.25</v>
      </c>
      <c r="E125" s="5">
        <v>60</v>
      </c>
      <c r="F125" s="4">
        <v>659.75</v>
      </c>
      <c r="G125" s="6">
        <v>39585</v>
      </c>
      <c r="H125" s="7">
        <v>-3.7750094375235939E-3</v>
      </c>
    </row>
    <row r="126" spans="2:8" x14ac:dyDescent="0.3">
      <c r="B126" s="4">
        <v>11</v>
      </c>
      <c r="C126" s="4" t="s">
        <v>429</v>
      </c>
      <c r="D126" s="4">
        <v>197.4</v>
      </c>
      <c r="E126" s="5">
        <v>202</v>
      </c>
      <c r="F126" s="4">
        <v>179</v>
      </c>
      <c r="G126" s="6">
        <v>36158</v>
      </c>
      <c r="H126" s="7">
        <v>-9.3211752786220903E-2</v>
      </c>
    </row>
    <row r="127" spans="2:8" x14ac:dyDescent="0.3">
      <c r="B127" s="4">
        <v>12</v>
      </c>
      <c r="C127" s="4" t="s">
        <v>276</v>
      </c>
      <c r="D127" s="4">
        <v>297.89999999999998</v>
      </c>
      <c r="E127" s="5">
        <v>134</v>
      </c>
      <c r="F127" s="4">
        <v>249.6</v>
      </c>
      <c r="G127" s="6">
        <v>33446.400000000001</v>
      </c>
      <c r="H127" s="7">
        <v>-0.16213494461228595</v>
      </c>
    </row>
    <row r="128" spans="2:8" x14ac:dyDescent="0.3">
      <c r="B128" s="4">
        <v>13</v>
      </c>
      <c r="C128" s="4" t="s">
        <v>430</v>
      </c>
      <c r="D128" s="4">
        <v>89.05</v>
      </c>
      <c r="E128" s="5">
        <v>449</v>
      </c>
      <c r="F128" s="4">
        <v>51.3</v>
      </c>
      <c r="G128" s="6">
        <v>23033.699999999997</v>
      </c>
      <c r="H128" s="7">
        <v>-0.42391914654688378</v>
      </c>
    </row>
    <row r="129" spans="2:8" x14ac:dyDescent="0.3">
      <c r="B129" s="4">
        <v>14</v>
      </c>
      <c r="C129" s="4" t="s">
        <v>431</v>
      </c>
      <c r="D129" s="4">
        <v>320.7</v>
      </c>
      <c r="E129" s="5">
        <v>124</v>
      </c>
      <c r="F129" s="4">
        <v>326.05</v>
      </c>
      <c r="G129" s="6">
        <v>40430.200000000004</v>
      </c>
      <c r="H129" s="7">
        <v>1.6682257561584108E-2</v>
      </c>
    </row>
    <row r="130" spans="2:8" x14ac:dyDescent="0.3">
      <c r="B130" s="4">
        <v>15</v>
      </c>
      <c r="C130" s="4" t="s">
        <v>432</v>
      </c>
      <c r="D130" s="4">
        <v>251.75</v>
      </c>
      <c r="E130" s="5">
        <v>158</v>
      </c>
      <c r="F130" s="4">
        <v>182.55</v>
      </c>
      <c r="G130" s="6">
        <v>28842.9</v>
      </c>
      <c r="H130" s="7">
        <v>-0.27487586891757693</v>
      </c>
    </row>
    <row r="131" spans="2:8" x14ac:dyDescent="0.3">
      <c r="B131" s="4">
        <v>16</v>
      </c>
      <c r="C131" s="4" t="s">
        <v>433</v>
      </c>
      <c r="D131" s="4">
        <v>1783.4</v>
      </c>
      <c r="E131" s="5">
        <v>22</v>
      </c>
      <c r="F131" s="4">
        <v>1752.8</v>
      </c>
      <c r="G131" s="6">
        <v>38561.599999999999</v>
      </c>
      <c r="H131" s="7">
        <v>-1.7158237075249598E-2</v>
      </c>
    </row>
    <row r="132" spans="2:8" x14ac:dyDescent="0.3">
      <c r="B132" s="4">
        <v>17</v>
      </c>
      <c r="C132" s="4" t="s">
        <v>434</v>
      </c>
      <c r="D132" s="4">
        <v>354.7</v>
      </c>
      <c r="E132" s="5">
        <v>112</v>
      </c>
      <c r="F132" s="4">
        <v>305</v>
      </c>
      <c r="G132" s="6">
        <v>34160</v>
      </c>
      <c r="H132" s="7">
        <v>-0.14011840992387931</v>
      </c>
    </row>
    <row r="133" spans="2:8" x14ac:dyDescent="0.3">
      <c r="B133" s="4">
        <v>18</v>
      </c>
      <c r="C133" s="4" t="s">
        <v>435</v>
      </c>
      <c r="D133" s="4">
        <v>23</v>
      </c>
      <c r="E133" s="5">
        <v>1739</v>
      </c>
      <c r="F133" s="4">
        <v>16.8</v>
      </c>
      <c r="G133" s="6">
        <v>29215.200000000001</v>
      </c>
      <c r="H133" s="7">
        <v>-0.26956521739130429</v>
      </c>
    </row>
    <row r="134" spans="2:8" x14ac:dyDescent="0.3">
      <c r="B134" s="4">
        <v>19</v>
      </c>
      <c r="C134" s="4" t="s">
        <v>436</v>
      </c>
      <c r="D134" s="4">
        <v>298.05</v>
      </c>
      <c r="E134" s="5">
        <v>134</v>
      </c>
      <c r="F134" s="4">
        <v>279.25</v>
      </c>
      <c r="G134" s="6">
        <v>37419.5</v>
      </c>
      <c r="H134" s="7">
        <v>-6.3076664989095824E-2</v>
      </c>
    </row>
    <row r="135" spans="2:8" x14ac:dyDescent="0.3">
      <c r="B135" s="4">
        <v>20</v>
      </c>
      <c r="C135" s="4" t="s">
        <v>391</v>
      </c>
      <c r="D135" s="4">
        <v>277.75</v>
      </c>
      <c r="E135" s="5">
        <v>144</v>
      </c>
      <c r="F135" s="4">
        <v>277.3</v>
      </c>
      <c r="G135" s="6">
        <v>39931.200000000004</v>
      </c>
      <c r="H135" s="7">
        <v>-1.6201620162015792E-3</v>
      </c>
    </row>
    <row r="136" spans="2:8" x14ac:dyDescent="0.3">
      <c r="B136" s="4">
        <v>21</v>
      </c>
      <c r="C136" s="4" t="s">
        <v>341</v>
      </c>
      <c r="D136" s="4">
        <v>38.5</v>
      </c>
      <c r="E136" s="5">
        <v>1038</v>
      </c>
      <c r="F136" s="4">
        <v>26.85</v>
      </c>
      <c r="G136" s="6">
        <v>27870.300000000003</v>
      </c>
      <c r="H136" s="7">
        <v>-0.30259740259740259</v>
      </c>
    </row>
    <row r="137" spans="2:8" x14ac:dyDescent="0.3">
      <c r="B137" s="4">
        <v>22</v>
      </c>
      <c r="C137" s="4" t="s">
        <v>369</v>
      </c>
      <c r="D137" s="4">
        <v>545.20000000000005</v>
      </c>
      <c r="E137" s="5">
        <v>73</v>
      </c>
      <c r="F137" s="4">
        <v>378.45</v>
      </c>
      <c r="G137" s="6">
        <v>27626.85</v>
      </c>
      <c r="H137" s="7">
        <v>-0.30585106382978733</v>
      </c>
    </row>
    <row r="138" spans="2:8" x14ac:dyDescent="0.3">
      <c r="B138" s="4">
        <v>23</v>
      </c>
      <c r="C138" s="4" t="s">
        <v>310</v>
      </c>
      <c r="D138" s="4">
        <v>348.8</v>
      </c>
      <c r="E138" s="5">
        <v>114</v>
      </c>
      <c r="F138" s="4">
        <v>321.25</v>
      </c>
      <c r="G138" s="6">
        <v>36622.5</v>
      </c>
      <c r="H138" s="7">
        <v>-7.8985091743119296E-2</v>
      </c>
    </row>
    <row r="139" spans="2:8" x14ac:dyDescent="0.3">
      <c r="B139" s="4">
        <v>24</v>
      </c>
      <c r="C139" s="4" t="s">
        <v>264</v>
      </c>
      <c r="D139" s="4">
        <v>579.79999999999995</v>
      </c>
      <c r="E139" s="5">
        <v>68</v>
      </c>
      <c r="F139" s="4">
        <v>560</v>
      </c>
      <c r="G139" s="6">
        <v>38080</v>
      </c>
      <c r="H139" s="7">
        <v>-3.4149706795446627E-2</v>
      </c>
    </row>
    <row r="140" spans="2:8" ht="15" thickBot="1" x14ac:dyDescent="0.35">
      <c r="B140" s="4">
        <v>25</v>
      </c>
      <c r="C140" s="4" t="s">
        <v>437</v>
      </c>
      <c r="D140" s="4">
        <v>434.65</v>
      </c>
      <c r="E140" s="5">
        <v>92</v>
      </c>
      <c r="F140" s="4">
        <v>437.5</v>
      </c>
      <c r="G140" s="36">
        <v>40250</v>
      </c>
      <c r="H140" s="7">
        <v>6.5569998849649667E-3</v>
      </c>
    </row>
    <row r="141" spans="2:8" ht="15" thickBot="1" x14ac:dyDescent="0.35">
      <c r="G141" s="42">
        <f>SUM(G116:G140)</f>
        <v>869682.85</v>
      </c>
    </row>
  </sheetData>
  <autoFilter ref="B3:F140"/>
  <hyperlinks>
    <hyperlink ref="C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Apr'15 - Mar'18</vt:lpstr>
      <vt:lpstr>Apr'16 - Mar'18</vt:lpstr>
      <vt:lpstr>Apr'17 - Mar'18</vt:lpstr>
      <vt:lpstr>Jan'18 - Mar'18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doshi</dc:creator>
  <cp:lastModifiedBy>Nooresh main</cp:lastModifiedBy>
  <dcterms:created xsi:type="dcterms:W3CDTF">2017-07-08T10:05:33Z</dcterms:created>
  <dcterms:modified xsi:type="dcterms:W3CDTF">2018-04-05T14:59:10Z</dcterms:modified>
</cp:coreProperties>
</file>