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Technical Traders Club\"/>
    </mc:Choice>
  </mc:AlternateContent>
  <bookViews>
    <workbookView xWindow="0" yWindow="0" windowWidth="24000" windowHeight="9405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Calculator'!$B$6:$H$59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E57" i="7" l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7" i="4"/>
  <c r="E45" i="6"/>
  <c r="E47" i="6"/>
  <c r="E24" i="6"/>
  <c r="E48" i="6"/>
  <c r="E16" i="6"/>
  <c r="E32" i="6"/>
  <c r="E54" i="6"/>
  <c r="E56" i="6"/>
  <c r="E38" i="6"/>
  <c r="E28" i="6"/>
  <c r="E50" i="6"/>
  <c r="E46" i="6"/>
  <c r="E42" i="6"/>
  <c r="E30" i="6"/>
  <c r="E35" i="6"/>
  <c r="E39" i="6"/>
  <c r="E51" i="6"/>
  <c r="E40" i="6"/>
  <c r="E27" i="6"/>
  <c r="E7" i="6"/>
  <c r="E25" i="6"/>
  <c r="E49" i="6"/>
  <c r="E22" i="6"/>
  <c r="E8" i="6"/>
  <c r="E9" i="6"/>
  <c r="E12" i="6"/>
  <c r="E57" i="6"/>
  <c r="E23" i="6"/>
  <c r="E10" i="6"/>
  <c r="E17" i="6"/>
  <c r="E14" i="6"/>
  <c r="E36" i="6"/>
  <c r="E21" i="6"/>
  <c r="E20" i="6"/>
  <c r="E34" i="6"/>
  <c r="E29" i="6"/>
  <c r="E33" i="6"/>
  <c r="E11" i="6"/>
  <c r="E19" i="6"/>
  <c r="E18" i="6"/>
  <c r="E13" i="6"/>
  <c r="E52" i="6"/>
  <c r="E15" i="6"/>
  <c r="E55" i="6"/>
  <c r="E44" i="6"/>
  <c r="E43" i="6"/>
  <c r="E31" i="6"/>
  <c r="E37" i="6"/>
  <c r="E26" i="6"/>
  <c r="E41" i="6"/>
  <c r="E53" i="6"/>
  <c r="D58" i="6"/>
  <c r="F57" i="7" l="1"/>
  <c r="G57" i="7" s="1"/>
  <c r="H57" i="7" s="1"/>
  <c r="F57" i="4"/>
  <c r="G57" i="4" s="1"/>
  <c r="H57" i="4" s="1"/>
  <c r="G41" i="6"/>
  <c r="H41" i="6" l="1"/>
  <c r="F47" i="7"/>
  <c r="G47" i="7" s="1"/>
  <c r="F31" i="7"/>
  <c r="F16" i="7"/>
  <c r="G16" i="7" s="1"/>
  <c r="F35" i="7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F27" i="7"/>
  <c r="G27" i="7" s="1"/>
  <c r="F48" i="7"/>
  <c r="G48" i="7" s="1"/>
  <c r="F40" i="7"/>
  <c r="G40" i="7" s="1"/>
  <c r="F24" i="7"/>
  <c r="G24" i="7" s="1"/>
  <c r="F7" i="7"/>
  <c r="F32" i="7"/>
  <c r="G32" i="7" s="1"/>
  <c r="F50" i="7"/>
  <c r="G50" i="7" s="1"/>
  <c r="F20" i="7"/>
  <c r="F9" i="7"/>
  <c r="G9" i="7" s="1"/>
  <c r="H9" i="7" s="1"/>
  <c r="F11" i="7"/>
  <c r="G11" i="7" s="1"/>
  <c r="F10" i="7"/>
  <c r="G10" i="7" s="1"/>
  <c r="F46" i="7"/>
  <c r="F29" i="7"/>
  <c r="G29" i="7" s="1"/>
  <c r="F8" i="7"/>
  <c r="G8" i="7" s="1"/>
  <c r="F19" i="7"/>
  <c r="G19" i="7" s="1"/>
  <c r="F13" i="7"/>
  <c r="G13" i="7" s="1"/>
  <c r="F28" i="7"/>
  <c r="G28" i="7" s="1"/>
  <c r="F23" i="7"/>
  <c r="G23" i="7" s="1"/>
  <c r="F26" i="7"/>
  <c r="G26" i="7" s="1"/>
  <c r="F56" i="7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15" i="7"/>
  <c r="G56" i="7"/>
  <c r="G46" i="7"/>
  <c r="G20" i="7"/>
  <c r="G7" i="7"/>
  <c r="G25" i="7"/>
  <c r="H25" i="7" s="1"/>
  <c r="G35" i="7"/>
  <c r="H35" i="7" s="1"/>
  <c r="G31" i="7"/>
  <c r="F49" i="4"/>
  <c r="G49" i="4" s="1"/>
  <c r="F38" i="4"/>
  <c r="G38" i="4" s="1"/>
  <c r="F30" i="4"/>
  <c r="G30" i="4" s="1"/>
  <c r="F37" i="4"/>
  <c r="G37" i="4" s="1"/>
  <c r="F33" i="4"/>
  <c r="F43" i="4"/>
  <c r="F53" i="4"/>
  <c r="G53" i="4" s="1"/>
  <c r="H53" i="4" s="1"/>
  <c r="F17" i="4"/>
  <c r="G17" i="4" s="1"/>
  <c r="F14" i="4"/>
  <c r="F15" i="4"/>
  <c r="F18" i="4"/>
  <c r="G18" i="4" s="1"/>
  <c r="H18" i="4" s="1"/>
  <c r="F45" i="4"/>
  <c r="G45" i="4" s="1"/>
  <c r="H45" i="4" s="1"/>
  <c r="F12" i="4"/>
  <c r="F54" i="4"/>
  <c r="G54" i="4" s="1"/>
  <c r="F36" i="4"/>
  <c r="G36" i="4" s="1"/>
  <c r="H36" i="4" s="1"/>
  <c r="F22" i="4"/>
  <c r="G22" i="4" s="1"/>
  <c r="F39" i="4"/>
  <c r="F56" i="4"/>
  <c r="G56" i="4" s="1"/>
  <c r="F26" i="4"/>
  <c r="G26" i="4" s="1"/>
  <c r="H26" i="4" s="1"/>
  <c r="F23" i="4"/>
  <c r="G23" i="4" s="1"/>
  <c r="H23" i="4" s="1"/>
  <c r="F28" i="4"/>
  <c r="F13" i="4"/>
  <c r="G13" i="4" s="1"/>
  <c r="F19" i="4"/>
  <c r="G19" i="4" s="1"/>
  <c r="H19" i="4" s="1"/>
  <c r="F8" i="4"/>
  <c r="G8" i="4" s="1"/>
  <c r="F29" i="4"/>
  <c r="F46" i="4"/>
  <c r="G46" i="4" s="1"/>
  <c r="F10" i="4"/>
  <c r="G10" i="4" s="1"/>
  <c r="H10" i="4" s="1"/>
  <c r="F11" i="4"/>
  <c r="G11" i="4" s="1"/>
  <c r="F9" i="4"/>
  <c r="G9" i="4" s="1"/>
  <c r="F20" i="4"/>
  <c r="G20" i="4" s="1"/>
  <c r="F50" i="4"/>
  <c r="G50" i="4" s="1"/>
  <c r="H50" i="4" s="1"/>
  <c r="F32" i="4"/>
  <c r="G32" i="4" s="1"/>
  <c r="H32" i="4" s="1"/>
  <c r="F7" i="4"/>
  <c r="F24" i="4"/>
  <c r="G24" i="4" s="1"/>
  <c r="F40" i="4"/>
  <c r="G40" i="4" s="1"/>
  <c r="H40" i="4" s="1"/>
  <c r="F48" i="4"/>
  <c r="G48" i="4" s="1"/>
  <c r="F27" i="4"/>
  <c r="G27" i="4" s="1"/>
  <c r="F25" i="4"/>
  <c r="G25" i="4" s="1"/>
  <c r="F34" i="4"/>
  <c r="G34" i="4" s="1"/>
  <c r="F55" i="4"/>
  <c r="G55" i="4" s="1"/>
  <c r="H55" i="4" s="1"/>
  <c r="F44" i="4"/>
  <c r="F21" i="4"/>
  <c r="G21" i="4" s="1"/>
  <c r="F42" i="4"/>
  <c r="G42" i="4" s="1"/>
  <c r="H42" i="4" s="1"/>
  <c r="F41" i="4"/>
  <c r="G41" i="4" s="1"/>
  <c r="F51" i="4"/>
  <c r="F35" i="4"/>
  <c r="G35" i="4" s="1"/>
  <c r="F16" i="4"/>
  <c r="G16" i="4" s="1"/>
  <c r="H16" i="4" s="1"/>
  <c r="F31" i="4"/>
  <c r="G31" i="4" s="1"/>
  <c r="H31" i="4" s="1"/>
  <c r="F47" i="4"/>
  <c r="G47" i="4" s="1"/>
  <c r="F52" i="4"/>
  <c r="G52" i="4" s="1"/>
  <c r="G43" i="4"/>
  <c r="G15" i="4"/>
  <c r="G33" i="4"/>
  <c r="G14" i="4"/>
  <c r="G12" i="4"/>
  <c r="G39" i="4"/>
  <c r="G28" i="4"/>
  <c r="G29" i="4"/>
  <c r="G7" i="4"/>
  <c r="G44" i="4"/>
  <c r="G51" i="4"/>
  <c r="G33" i="6"/>
  <c r="G37" i="6"/>
  <c r="G57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8" i="4"/>
  <c r="H17" i="4"/>
  <c r="H34" i="4"/>
  <c r="H48" i="4"/>
  <c r="H11" i="4"/>
  <c r="H41" i="4"/>
  <c r="H22" i="4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7" i="4"/>
  <c r="H29" i="4"/>
  <c r="H47" i="4"/>
  <c r="H44" i="4"/>
  <c r="H14" i="4"/>
  <c r="H39" i="4"/>
  <c r="H21" i="4"/>
  <c r="H46" i="4"/>
  <c r="H15" i="4"/>
  <c r="H51" i="4"/>
  <c r="H25" i="4"/>
  <c r="H9" i="4"/>
  <c r="H13" i="4"/>
  <c r="H12" i="4"/>
  <c r="H43" i="4"/>
  <c r="H37" i="4"/>
  <c r="H38" i="4"/>
  <c r="H24" i="4"/>
  <c r="H56" i="4"/>
  <c r="H35" i="4"/>
  <c r="H27" i="4"/>
  <c r="H20" i="4"/>
  <c r="H28" i="4"/>
  <c r="H54" i="4"/>
  <c r="H33" i="4"/>
  <c r="H30" i="4"/>
  <c r="H49" i="4"/>
  <c r="H52" i="4"/>
  <c r="H33" i="6"/>
  <c r="G22" i="6"/>
  <c r="G52" i="6"/>
  <c r="G14" i="6"/>
  <c r="G17" i="6"/>
  <c r="G12" i="6"/>
  <c r="G54" i="6"/>
  <c r="G29" i="6"/>
  <c r="G43" i="6"/>
  <c r="G28" i="6"/>
  <c r="G56" i="6"/>
  <c r="G11" i="6"/>
  <c r="G50" i="6"/>
  <c r="G16" i="6"/>
  <c r="G10" i="6"/>
  <c r="G31" i="6"/>
  <c r="G35" i="6"/>
  <c r="G36" i="6"/>
  <c r="G26" i="6"/>
  <c r="G27" i="6"/>
  <c r="G39" i="6"/>
  <c r="G25" i="6"/>
  <c r="G32" i="6"/>
  <c r="G46" i="6"/>
  <c r="G48" i="6"/>
  <c r="G45" i="6"/>
  <c r="G49" i="6"/>
  <c r="G19" i="6"/>
  <c r="G24" i="6"/>
  <c r="G42" i="6"/>
  <c r="G15" i="6"/>
  <c r="G9" i="6"/>
  <c r="G53" i="6"/>
  <c r="G47" i="6"/>
  <c r="G51" i="6"/>
  <c r="G21" i="6"/>
  <c r="G13" i="6"/>
  <c r="G7" i="6"/>
  <c r="G40" i="6"/>
  <c r="H57" i="6"/>
  <c r="H37" i="6"/>
  <c r="G34" i="6"/>
  <c r="G20" i="6"/>
  <c r="G30" i="6"/>
  <c r="G55" i="6"/>
  <c r="G23" i="6"/>
  <c r="G38" i="6"/>
  <c r="H38" i="6" s="1"/>
  <c r="G8" i="6"/>
  <c r="G18" i="6"/>
  <c r="G44" i="6"/>
  <c r="H58" i="7" l="1"/>
  <c r="H58" i="4"/>
  <c r="H30" i="6"/>
  <c r="H39" i="6"/>
  <c r="H10" i="6"/>
  <c r="H50" i="6"/>
  <c r="H54" i="6"/>
  <c r="H17" i="6"/>
  <c r="H20" i="6"/>
  <c r="H31" i="6"/>
  <c r="H55" i="6"/>
  <c r="H34" i="6"/>
  <c r="H47" i="6"/>
  <c r="H49" i="6"/>
  <c r="H40" i="6"/>
  <c r="H13" i="6"/>
  <c r="H51" i="6"/>
  <c r="H15" i="6"/>
  <c r="H24" i="6"/>
  <c r="H46" i="6"/>
  <c r="H25" i="6"/>
  <c r="H27" i="6"/>
  <c r="H16" i="6"/>
  <c r="H11" i="6"/>
  <c r="H29" i="6"/>
  <c r="H12" i="6"/>
  <c r="H14" i="6"/>
  <c r="H44" i="6"/>
  <c r="H21" i="6"/>
  <c r="H19" i="6"/>
  <c r="H26" i="6"/>
  <c r="H52" i="6"/>
  <c r="H18" i="6"/>
  <c r="H23" i="6"/>
  <c r="H53" i="6"/>
  <c r="H42" i="6"/>
  <c r="H48" i="6"/>
  <c r="H36" i="6"/>
  <c r="H56" i="6"/>
  <c r="H43" i="6"/>
  <c r="H22" i="6"/>
  <c r="H8" i="6"/>
  <c r="H7" i="6"/>
  <c r="H9" i="6"/>
  <c r="H45" i="6"/>
  <c r="H32" i="6"/>
  <c r="H35" i="6"/>
  <c r="H28" i="6"/>
</calcChain>
</file>

<file path=xl/sharedStrings.xml><?xml version="1.0" encoding="utf-8"?>
<sst xmlns="http://schemas.openxmlformats.org/spreadsheetml/2006/main" count="180" uniqueCount="59">
  <si>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</si>
  <si>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</si>
  <si>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</si>
  <si>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</si>
  <si>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</si>
  <si>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</si>
  <si>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</si>
  <si>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</si>
  <si>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</si>
  <si>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</si>
  <si>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</si>
  <si>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</si>
  <si>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</si>
  <si>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</si>
  <si>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</si>
  <si>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</si>
  <si>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</si>
  <si>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</si>
  <si>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</si>
  <si>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</si>
  <si>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</si>
  <si>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</si>
  <si>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</si>
  <si>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</si>
  <si>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</si>
  <si>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</si>
  <si>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</si>
  <si>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</si>
  <si>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</si>
  <si>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</si>
  <si>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</si>
  <si>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</si>
  <si>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</si>
  <si>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</si>
  <si>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</si>
  <si>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</si>
  <si>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</si>
  <si>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</si>
  <si>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</si>
  <si>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</si>
  <si>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</si>
  <si>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</si>
  <si>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</si>
  <si>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</si>
  <si>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</si>
  <si>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</si>
  <si>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</si>
  <si>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</si>
  <si>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</si>
  <si>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</si>
  <si>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Yes Bank Ltd.</t>
  </si>
  <si>
    <t>Zee Entertainment Enterprises Ltd.</t>
  </si>
  <si>
    <t>Adani Ports and Special Economic Zone Ltd.</t>
  </si>
  <si>
    <t>Bosch Ltd.</t>
  </si>
  <si>
    <t>Idea Cellular Ltd.</t>
  </si>
  <si>
    <t>Aurobindo Pharma Ltd.</t>
  </si>
  <si>
    <t>Bharti Infratel Ltd.</t>
  </si>
  <si>
    <t>Eicher Motors Ltd.</t>
  </si>
  <si>
    <t>Tata Motors Ltd DVR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</si>
</sst>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52.51% of Nifty </a:t>
          </a:r>
        </a:p>
        <a:p>
          <a:endParaRPr lang="en-US" sz="1100" b="1" baseline="0"/>
        </a:p>
        <a:p>
          <a:r>
            <a:rPr lang="en-US" sz="1100" b="1" baseline="0"/>
            <a:t>Top 20 stocks = 72.84%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Sep  2016.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abSelected="1" topLeftCell="A10" workbookViewId="0">
      <selection activeCell="D14" sqref="D14"/>
    </sheetView>
  </sheetViews>
  <sheetFormatPr defaultRowHeight="15" x14ac:dyDescent="0.25"/>
  <cols>
    <col min="1" max="1" width="11.140625" customWidth="1"/>
    <col min="2" max="2" width="43.85546875" bestFit="1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49</v>
      </c>
      <c r="H6" s="10" t="s">
        <v>2</v>
      </c>
    </row>
    <row r="7" spans="2:8" ht="15" customHeight="1" x14ac:dyDescent="0.25">
      <c r="B7" s="23" t="s">
        <v>23</v>
      </c>
      <c r="C7" s="23">
        <v>1272.8499999999999</v>
      </c>
      <c r="D7" s="24">
        <v>8.02</v>
      </c>
      <c r="E7" s="21">
        <f t="shared" ref="E7:E38" si="0">8611.15*D7/100</f>
        <v>690.61422999999991</v>
      </c>
      <c r="F7" s="23">
        <v>1272.8499999999999</v>
      </c>
      <c r="G7" s="21">
        <f t="shared" ref="G7:G38" si="1">(F7-C7)/C7*100</f>
        <v>0</v>
      </c>
      <c r="H7" s="21">
        <f t="shared" ref="H7:H38" si="2">E7+((E7*G7)/100)</f>
        <v>690.61422999999991</v>
      </c>
    </row>
    <row r="8" spans="2:8" x14ac:dyDescent="0.25">
      <c r="B8" s="23" t="s">
        <v>22</v>
      </c>
      <c r="C8" s="23">
        <v>1393.45</v>
      </c>
      <c r="D8" s="24">
        <v>6.89</v>
      </c>
      <c r="E8" s="21">
        <f t="shared" si="0"/>
        <v>593.30823499999997</v>
      </c>
      <c r="F8" s="23">
        <v>1393.45</v>
      </c>
      <c r="G8" s="21">
        <f t="shared" si="1"/>
        <v>0</v>
      </c>
      <c r="H8" s="21">
        <f t="shared" si="2"/>
        <v>593.30823499999997</v>
      </c>
    </row>
    <row r="9" spans="2:8" x14ac:dyDescent="0.25">
      <c r="B9" s="23" t="s">
        <v>30</v>
      </c>
      <c r="C9" s="23">
        <v>241.35</v>
      </c>
      <c r="D9" s="24">
        <v>6.82</v>
      </c>
      <c r="E9" s="21">
        <f t="shared" si="0"/>
        <v>587.28043000000002</v>
      </c>
      <c r="F9" s="23">
        <v>241.35</v>
      </c>
      <c r="G9" s="21">
        <f t="shared" si="1"/>
        <v>0</v>
      </c>
      <c r="H9" s="21">
        <f t="shared" si="2"/>
        <v>587.28043000000002</v>
      </c>
    </row>
    <row r="10" spans="2:8" x14ac:dyDescent="0.25">
      <c r="B10" s="23" t="s">
        <v>29</v>
      </c>
      <c r="C10" s="23">
        <v>1036.05</v>
      </c>
      <c r="D10" s="24">
        <v>6.41</v>
      </c>
      <c r="E10" s="21">
        <f t="shared" si="0"/>
        <v>551.97471499999995</v>
      </c>
      <c r="F10" s="23">
        <v>1036.05</v>
      </c>
      <c r="G10" s="21">
        <f t="shared" si="1"/>
        <v>0</v>
      </c>
      <c r="H10" s="21">
        <f t="shared" si="2"/>
        <v>551.97471499999995</v>
      </c>
    </row>
    <row r="11" spans="2:8" x14ac:dyDescent="0.25">
      <c r="B11" s="23" t="s">
        <v>39</v>
      </c>
      <c r="C11" s="23">
        <v>1083.7</v>
      </c>
      <c r="D11" s="24">
        <v>5.43</v>
      </c>
      <c r="E11" s="21">
        <f t="shared" si="0"/>
        <v>467.58544499999994</v>
      </c>
      <c r="F11" s="23">
        <v>1083.7</v>
      </c>
      <c r="G11" s="21">
        <f t="shared" si="1"/>
        <v>0</v>
      </c>
      <c r="H11" s="21">
        <f t="shared" si="2"/>
        <v>467.58544499999994</v>
      </c>
    </row>
    <row r="12" spans="2:8" x14ac:dyDescent="0.25">
      <c r="B12" s="23" t="s">
        <v>27</v>
      </c>
      <c r="C12" s="23">
        <v>252.15</v>
      </c>
      <c r="D12" s="24">
        <v>4.6500000000000004</v>
      </c>
      <c r="E12" s="21">
        <f t="shared" si="0"/>
        <v>400.41847500000006</v>
      </c>
      <c r="F12" s="23">
        <v>252.15</v>
      </c>
      <c r="G12" s="21">
        <f t="shared" si="1"/>
        <v>0</v>
      </c>
      <c r="H12" s="21">
        <f t="shared" si="2"/>
        <v>400.41847500000006</v>
      </c>
    </row>
    <row r="13" spans="2:8" x14ac:dyDescent="0.25">
      <c r="B13" s="23" t="s">
        <v>45</v>
      </c>
      <c r="C13" s="23">
        <v>2430.8000000000002</v>
      </c>
      <c r="D13" s="24">
        <v>4.1399999999999997</v>
      </c>
      <c r="E13" s="21">
        <f t="shared" si="0"/>
        <v>356.50160999999991</v>
      </c>
      <c r="F13" s="23">
        <v>2430.8000000000002</v>
      </c>
      <c r="G13" s="21">
        <f t="shared" si="1"/>
        <v>0</v>
      </c>
      <c r="H13" s="21">
        <f t="shared" si="2"/>
        <v>356.50160999999991</v>
      </c>
    </row>
    <row r="14" spans="2:8" x14ac:dyDescent="0.25">
      <c r="B14" s="23" t="s">
        <v>32</v>
      </c>
      <c r="C14" s="23">
        <v>1433.15</v>
      </c>
      <c r="D14" s="24">
        <v>3.84</v>
      </c>
      <c r="E14" s="21">
        <f t="shared" si="0"/>
        <v>330.66816</v>
      </c>
      <c r="F14" s="23">
        <v>1433.15</v>
      </c>
      <c r="G14" s="21">
        <f t="shared" si="1"/>
        <v>0</v>
      </c>
      <c r="H14" s="21">
        <f t="shared" si="2"/>
        <v>330.66816</v>
      </c>
    </row>
    <row r="15" spans="2:8" x14ac:dyDescent="0.25">
      <c r="B15" s="23" t="s">
        <v>42</v>
      </c>
      <c r="C15" s="23">
        <v>534.85</v>
      </c>
      <c r="D15" s="24">
        <v>3.22</v>
      </c>
      <c r="E15" s="21">
        <f t="shared" si="0"/>
        <v>277.27903000000003</v>
      </c>
      <c r="F15" s="23">
        <v>534.85</v>
      </c>
      <c r="G15" s="21">
        <f t="shared" si="1"/>
        <v>0</v>
      </c>
      <c r="H15" s="21">
        <f t="shared" si="2"/>
        <v>277.27903000000003</v>
      </c>
    </row>
    <row r="16" spans="2:8" x14ac:dyDescent="0.25">
      <c r="B16" s="23" t="s">
        <v>10</v>
      </c>
      <c r="C16" s="23">
        <v>541.35</v>
      </c>
      <c r="D16" s="24">
        <v>3.09</v>
      </c>
      <c r="E16" s="21">
        <f t="shared" si="0"/>
        <v>266.08453499999996</v>
      </c>
      <c r="F16" s="23">
        <v>541.35</v>
      </c>
      <c r="G16" s="21">
        <f t="shared" si="1"/>
        <v>0</v>
      </c>
      <c r="H16" s="21">
        <f t="shared" si="2"/>
        <v>266.08453499999996</v>
      </c>
    </row>
    <row r="17" spans="2:8" x14ac:dyDescent="0.25">
      <c r="B17" s="23" t="s">
        <v>31</v>
      </c>
      <c r="C17" s="23">
        <v>777</v>
      </c>
      <c r="D17" s="24">
        <v>2.89</v>
      </c>
      <c r="E17" s="21">
        <f t="shared" si="0"/>
        <v>248.862235</v>
      </c>
      <c r="F17" s="23">
        <v>777</v>
      </c>
      <c r="G17" s="21">
        <f t="shared" si="1"/>
        <v>0</v>
      </c>
      <c r="H17" s="21">
        <f t="shared" si="2"/>
        <v>248.862235</v>
      </c>
    </row>
    <row r="18" spans="2:8" x14ac:dyDescent="0.25">
      <c r="B18" s="23" t="s">
        <v>41</v>
      </c>
      <c r="C18" s="23">
        <v>742.7</v>
      </c>
      <c r="D18" s="24">
        <v>2.6</v>
      </c>
      <c r="E18" s="21">
        <f t="shared" si="0"/>
        <v>223.88990000000001</v>
      </c>
      <c r="F18" s="23">
        <v>742.7</v>
      </c>
      <c r="G18" s="21">
        <f t="shared" si="1"/>
        <v>0</v>
      </c>
      <c r="H18" s="21">
        <f t="shared" si="2"/>
        <v>223.88990000000001</v>
      </c>
    </row>
    <row r="19" spans="2:8" x14ac:dyDescent="0.25">
      <c r="B19" s="23" t="s">
        <v>40</v>
      </c>
      <c r="C19" s="23">
        <v>251.25</v>
      </c>
      <c r="D19" s="24">
        <v>2.4300000000000002</v>
      </c>
      <c r="E19" s="21">
        <f t="shared" si="0"/>
        <v>209.250945</v>
      </c>
      <c r="F19" s="23">
        <v>251.25</v>
      </c>
      <c r="G19" s="21">
        <f t="shared" si="1"/>
        <v>0</v>
      </c>
      <c r="H19" s="21">
        <f t="shared" si="2"/>
        <v>209.250945</v>
      </c>
    </row>
    <row r="20" spans="2:8" x14ac:dyDescent="0.25">
      <c r="B20" s="23" t="s">
        <v>35</v>
      </c>
      <c r="C20" s="23">
        <v>5477.3</v>
      </c>
      <c r="D20" s="24">
        <v>2.08</v>
      </c>
      <c r="E20" s="21">
        <f t="shared" si="0"/>
        <v>179.11192</v>
      </c>
      <c r="F20" s="23">
        <v>5477.3</v>
      </c>
      <c r="G20" s="21">
        <f t="shared" si="1"/>
        <v>0</v>
      </c>
      <c r="H20" s="21">
        <f t="shared" si="2"/>
        <v>179.11192</v>
      </c>
    </row>
    <row r="21" spans="2:8" x14ac:dyDescent="0.25">
      <c r="B21" s="23" t="s">
        <v>34</v>
      </c>
      <c r="C21" s="23">
        <v>1405.7</v>
      </c>
      <c r="D21" s="24">
        <v>2.0699999999999998</v>
      </c>
      <c r="E21" s="21">
        <f t="shared" si="0"/>
        <v>178.25080499999996</v>
      </c>
      <c r="F21" s="23">
        <v>1405.7</v>
      </c>
      <c r="G21" s="21">
        <f t="shared" si="1"/>
        <v>0</v>
      </c>
      <c r="H21" s="21">
        <f t="shared" si="2"/>
        <v>178.25080499999996</v>
      </c>
    </row>
    <row r="22" spans="2:8" x14ac:dyDescent="0.25">
      <c r="B22" s="23" t="s">
        <v>26</v>
      </c>
      <c r="C22" s="23">
        <v>867.85</v>
      </c>
      <c r="D22" s="24">
        <v>2.0299999999999998</v>
      </c>
      <c r="E22" s="21">
        <f t="shared" si="0"/>
        <v>174.80634499999996</v>
      </c>
      <c r="F22" s="23">
        <v>867.85</v>
      </c>
      <c r="G22" s="21">
        <f t="shared" si="1"/>
        <v>0</v>
      </c>
      <c r="H22" s="21">
        <f t="shared" si="2"/>
        <v>174.80634499999996</v>
      </c>
    </row>
    <row r="23" spans="2:8" x14ac:dyDescent="0.25">
      <c r="B23" s="23" t="s">
        <v>28</v>
      </c>
      <c r="C23" s="23">
        <v>1195.95</v>
      </c>
      <c r="D23" s="24">
        <v>1.82</v>
      </c>
      <c r="E23" s="21">
        <f t="shared" si="0"/>
        <v>156.72292999999999</v>
      </c>
      <c r="F23" s="23">
        <v>1195.95</v>
      </c>
      <c r="G23" s="21">
        <f t="shared" si="1"/>
        <v>0</v>
      </c>
      <c r="H23" s="21">
        <f t="shared" si="2"/>
        <v>156.72292999999999</v>
      </c>
    </row>
    <row r="24" spans="2:8" x14ac:dyDescent="0.25">
      <c r="B24" s="23" t="s">
        <v>9</v>
      </c>
      <c r="C24" s="23">
        <v>1160.7</v>
      </c>
      <c r="D24" s="24">
        <v>1.62</v>
      </c>
      <c r="E24" s="21">
        <f t="shared" si="0"/>
        <v>139.50063</v>
      </c>
      <c r="F24" s="23">
        <v>1160.7</v>
      </c>
      <c r="G24" s="21">
        <f t="shared" si="1"/>
        <v>0</v>
      </c>
      <c r="H24" s="21">
        <f t="shared" si="2"/>
        <v>139.50063</v>
      </c>
    </row>
    <row r="25" spans="2:8" x14ac:dyDescent="0.25">
      <c r="B25" s="23" t="s">
        <v>24</v>
      </c>
      <c r="C25" s="23">
        <v>3413.7</v>
      </c>
      <c r="D25" s="24">
        <v>1.4</v>
      </c>
      <c r="E25" s="21">
        <f t="shared" si="0"/>
        <v>120.55609999999999</v>
      </c>
      <c r="F25" s="23">
        <v>3413.7</v>
      </c>
      <c r="G25" s="21">
        <f t="shared" si="1"/>
        <v>0</v>
      </c>
      <c r="H25" s="21">
        <f t="shared" si="2"/>
        <v>120.55609999999999</v>
      </c>
    </row>
    <row r="26" spans="2:8" x14ac:dyDescent="0.25">
      <c r="B26" s="23" t="s">
        <v>50</v>
      </c>
      <c r="C26" s="23">
        <v>1254.7</v>
      </c>
      <c r="D26" s="24">
        <v>1.39</v>
      </c>
      <c r="E26" s="21">
        <f t="shared" si="0"/>
        <v>119.69498499999997</v>
      </c>
      <c r="F26" s="23">
        <v>1254.7</v>
      </c>
      <c r="G26" s="21">
        <f t="shared" si="1"/>
        <v>0</v>
      </c>
      <c r="H26" s="21">
        <f t="shared" si="2"/>
        <v>119.69498499999997</v>
      </c>
    </row>
    <row r="27" spans="2:8" x14ac:dyDescent="0.25">
      <c r="B27" s="23" t="s">
        <v>21</v>
      </c>
      <c r="C27" s="23">
        <v>799.9</v>
      </c>
      <c r="D27" s="24">
        <v>1.36</v>
      </c>
      <c r="E27" s="21">
        <f t="shared" si="0"/>
        <v>117.11164000000001</v>
      </c>
      <c r="F27" s="23">
        <v>799.9</v>
      </c>
      <c r="G27" s="21">
        <f t="shared" si="1"/>
        <v>0</v>
      </c>
      <c r="H27" s="21">
        <f t="shared" si="2"/>
        <v>117.11164000000001</v>
      </c>
    </row>
    <row r="28" spans="2:8" x14ac:dyDescent="0.25">
      <c r="B28" s="23" t="s">
        <v>13</v>
      </c>
      <c r="C28" s="23">
        <v>314</v>
      </c>
      <c r="D28" s="24">
        <v>1.35</v>
      </c>
      <c r="E28" s="21">
        <f t="shared" si="0"/>
        <v>116.250525</v>
      </c>
      <c r="F28" s="23">
        <v>314</v>
      </c>
      <c r="G28" s="21">
        <f t="shared" si="1"/>
        <v>0</v>
      </c>
      <c r="H28" s="21">
        <f t="shared" si="2"/>
        <v>116.250525</v>
      </c>
    </row>
    <row r="29" spans="2:8" x14ac:dyDescent="0.25">
      <c r="B29" s="23" t="s">
        <v>37</v>
      </c>
      <c r="C29" s="23">
        <v>256.64999999999998</v>
      </c>
      <c r="D29" s="24">
        <v>1.31</v>
      </c>
      <c r="E29" s="21">
        <f t="shared" si="0"/>
        <v>112.806065</v>
      </c>
      <c r="F29" s="23">
        <v>256.64999999999998</v>
      </c>
      <c r="G29" s="21">
        <f t="shared" si="1"/>
        <v>0</v>
      </c>
      <c r="H29" s="21">
        <f t="shared" si="2"/>
        <v>112.806065</v>
      </c>
    </row>
    <row r="30" spans="2:8" x14ac:dyDescent="0.25">
      <c r="B30" s="23" t="s">
        <v>17</v>
      </c>
      <c r="C30" s="23">
        <v>322.3</v>
      </c>
      <c r="D30" s="24">
        <v>1.3</v>
      </c>
      <c r="E30" s="21">
        <f t="shared" si="0"/>
        <v>111.94495000000001</v>
      </c>
      <c r="F30" s="23">
        <v>322.3</v>
      </c>
      <c r="G30" s="21">
        <f t="shared" si="1"/>
        <v>0</v>
      </c>
      <c r="H30" s="21">
        <f t="shared" si="2"/>
        <v>111.94495000000001</v>
      </c>
    </row>
    <row r="31" spans="2:8" x14ac:dyDescent="0.25">
      <c r="B31" s="23" t="s">
        <v>47</v>
      </c>
      <c r="C31" s="23">
        <v>3851.55</v>
      </c>
      <c r="D31" s="24">
        <v>1.3</v>
      </c>
      <c r="E31" s="21">
        <f t="shared" si="0"/>
        <v>111.94495000000001</v>
      </c>
      <c r="F31" s="23">
        <v>3851.55</v>
      </c>
      <c r="G31" s="21">
        <f t="shared" si="1"/>
        <v>0</v>
      </c>
      <c r="H31" s="21">
        <f t="shared" si="2"/>
        <v>111.94495000000001</v>
      </c>
    </row>
    <row r="32" spans="2:8" x14ac:dyDescent="0.25">
      <c r="B32" s="23" t="s">
        <v>11</v>
      </c>
      <c r="C32" s="23">
        <v>2827.6</v>
      </c>
      <c r="D32" s="24">
        <v>1.25</v>
      </c>
      <c r="E32" s="21">
        <f t="shared" si="0"/>
        <v>107.639375</v>
      </c>
      <c r="F32" s="23">
        <v>2827.6</v>
      </c>
      <c r="G32" s="21">
        <f t="shared" si="1"/>
        <v>0</v>
      </c>
      <c r="H32" s="21">
        <f t="shared" si="2"/>
        <v>107.639375</v>
      </c>
    </row>
    <row r="33" spans="2:8" x14ac:dyDescent="0.25">
      <c r="B33" s="23" t="s">
        <v>38</v>
      </c>
      <c r="C33" s="23">
        <v>176.55</v>
      </c>
      <c r="D33" s="24">
        <v>1.25</v>
      </c>
      <c r="E33" s="21">
        <f t="shared" si="0"/>
        <v>107.639375</v>
      </c>
      <c r="F33" s="23">
        <v>176.55</v>
      </c>
      <c r="G33" s="21">
        <f t="shared" si="1"/>
        <v>0</v>
      </c>
      <c r="H33" s="21">
        <f t="shared" si="2"/>
        <v>107.639375</v>
      </c>
    </row>
    <row r="34" spans="2:8" x14ac:dyDescent="0.25">
      <c r="B34" s="23" t="s">
        <v>36</v>
      </c>
      <c r="C34" s="23">
        <v>148</v>
      </c>
      <c r="D34" s="24">
        <v>1.22</v>
      </c>
      <c r="E34" s="21">
        <f t="shared" si="0"/>
        <v>105.05602999999999</v>
      </c>
      <c r="F34" s="23">
        <v>148</v>
      </c>
      <c r="G34" s="21">
        <f t="shared" si="1"/>
        <v>0</v>
      </c>
      <c r="H34" s="21">
        <f t="shared" si="2"/>
        <v>105.05602999999999</v>
      </c>
    </row>
    <row r="35" spans="2:8" x14ac:dyDescent="0.25">
      <c r="B35" s="23" t="s">
        <v>18</v>
      </c>
      <c r="C35" s="23">
        <v>3107.4</v>
      </c>
      <c r="D35" s="24">
        <v>1.21</v>
      </c>
      <c r="E35" s="21">
        <f t="shared" si="0"/>
        <v>104.19491499999999</v>
      </c>
      <c r="F35" s="23">
        <v>3107.4</v>
      </c>
      <c r="G35" s="21">
        <f t="shared" si="1"/>
        <v>0</v>
      </c>
      <c r="H35" s="21">
        <f t="shared" si="2"/>
        <v>104.19491499999999</v>
      </c>
    </row>
    <row r="36" spans="2:8" x14ac:dyDescent="0.25">
      <c r="B36" s="23" t="s">
        <v>33</v>
      </c>
      <c r="C36" s="23">
        <v>1486.25</v>
      </c>
      <c r="D36" s="24">
        <v>1.1000000000000001</v>
      </c>
      <c r="E36" s="21">
        <f t="shared" si="0"/>
        <v>94.722650000000016</v>
      </c>
      <c r="F36" s="23">
        <v>1486.25</v>
      </c>
      <c r="G36" s="21">
        <f t="shared" si="1"/>
        <v>0</v>
      </c>
      <c r="H36" s="21">
        <f t="shared" si="2"/>
        <v>94.722650000000016</v>
      </c>
    </row>
    <row r="37" spans="2:8" x14ac:dyDescent="0.25">
      <c r="B37" s="23" t="s">
        <v>48</v>
      </c>
      <c r="C37" s="23">
        <v>478.95</v>
      </c>
      <c r="D37" s="24">
        <v>0.98</v>
      </c>
      <c r="E37" s="21">
        <f t="shared" si="0"/>
        <v>84.389269999999996</v>
      </c>
      <c r="F37" s="23">
        <v>478.95</v>
      </c>
      <c r="G37" s="21">
        <f t="shared" si="1"/>
        <v>0</v>
      </c>
      <c r="H37" s="21">
        <f t="shared" si="2"/>
        <v>84.389269999999996</v>
      </c>
    </row>
    <row r="38" spans="2:8" x14ac:dyDescent="0.25">
      <c r="B38" s="23" t="s">
        <v>15</v>
      </c>
      <c r="C38" s="23">
        <v>612.6</v>
      </c>
      <c r="D38" s="24">
        <v>0.97</v>
      </c>
      <c r="E38" s="21">
        <f t="shared" si="0"/>
        <v>83.528154999999984</v>
      </c>
      <c r="F38" s="23">
        <v>612.6</v>
      </c>
      <c r="G38" s="21">
        <f t="shared" si="1"/>
        <v>0</v>
      </c>
      <c r="H38" s="21">
        <f t="shared" si="2"/>
        <v>83.528154999999984</v>
      </c>
    </row>
    <row r="39" spans="2:8" x14ac:dyDescent="0.25">
      <c r="B39" s="23" t="s">
        <v>57</v>
      </c>
      <c r="C39" s="23">
        <v>24827.8</v>
      </c>
      <c r="D39" s="24">
        <v>0.94</v>
      </c>
      <c r="E39" s="21">
        <f t="shared" ref="E39:E70" si="3">8611.15*D39/100</f>
        <v>80.94480999999999</v>
      </c>
      <c r="F39" s="23">
        <v>24827.8</v>
      </c>
      <c r="G39" s="21">
        <f t="shared" ref="G39:G70" si="4">(F39-C39)/C39*100</f>
        <v>0</v>
      </c>
      <c r="H39" s="21">
        <f t="shared" ref="H39:H70" si="5">E39+((E39*G39)/100)</f>
        <v>80.94480999999999</v>
      </c>
    </row>
    <row r="40" spans="2:8" x14ac:dyDescent="0.25">
      <c r="B40" s="23" t="s">
        <v>20</v>
      </c>
      <c r="C40" s="23">
        <v>4836.55</v>
      </c>
      <c r="D40" s="24">
        <v>0.93</v>
      </c>
      <c r="E40" s="21">
        <f t="shared" si="3"/>
        <v>80.083694999999992</v>
      </c>
      <c r="F40" s="23">
        <v>4836.55</v>
      </c>
      <c r="G40" s="21">
        <f t="shared" si="4"/>
        <v>0</v>
      </c>
      <c r="H40" s="21">
        <f t="shared" si="5"/>
        <v>80.083694999999992</v>
      </c>
    </row>
    <row r="41" spans="2:8" x14ac:dyDescent="0.25">
      <c r="B41" s="23" t="s">
        <v>51</v>
      </c>
      <c r="C41" s="23">
        <v>546.75</v>
      </c>
      <c r="D41" s="24">
        <v>0.91</v>
      </c>
      <c r="E41" s="21">
        <f t="shared" si="3"/>
        <v>78.361464999999995</v>
      </c>
      <c r="F41" s="23">
        <v>546.75</v>
      </c>
      <c r="G41" s="21">
        <f t="shared" si="4"/>
        <v>0</v>
      </c>
      <c r="H41" s="21">
        <f t="shared" si="5"/>
        <v>78.361464999999995</v>
      </c>
    </row>
    <row r="42" spans="2:8" x14ac:dyDescent="0.25">
      <c r="B42" s="23" t="s">
        <v>16</v>
      </c>
      <c r="C42" s="23">
        <v>580.04999999999995</v>
      </c>
      <c r="D42" s="24">
        <v>0.9</v>
      </c>
      <c r="E42" s="21">
        <f t="shared" si="3"/>
        <v>77.500349999999997</v>
      </c>
      <c r="F42" s="23">
        <v>580.04999999999995</v>
      </c>
      <c r="G42" s="21">
        <f t="shared" si="4"/>
        <v>0</v>
      </c>
      <c r="H42" s="21">
        <f t="shared" si="5"/>
        <v>77.500349999999997</v>
      </c>
    </row>
    <row r="43" spans="2:8" x14ac:dyDescent="0.25">
      <c r="B43" s="23" t="s">
        <v>46</v>
      </c>
      <c r="C43" s="23">
        <v>419.85</v>
      </c>
      <c r="D43" s="24">
        <v>0.9</v>
      </c>
      <c r="E43" s="21">
        <f t="shared" si="3"/>
        <v>77.500349999999997</v>
      </c>
      <c r="F43" s="23">
        <v>419.85</v>
      </c>
      <c r="G43" s="21">
        <f t="shared" si="4"/>
        <v>0</v>
      </c>
      <c r="H43" s="21">
        <f t="shared" si="5"/>
        <v>77.500349999999997</v>
      </c>
    </row>
    <row r="44" spans="2:8" x14ac:dyDescent="0.25">
      <c r="B44" s="23" t="s">
        <v>44</v>
      </c>
      <c r="C44" s="23">
        <v>374.25</v>
      </c>
      <c r="D44" s="24">
        <v>0.77</v>
      </c>
      <c r="E44" s="21">
        <f t="shared" si="3"/>
        <v>66.305855000000008</v>
      </c>
      <c r="F44" s="23">
        <v>374.25</v>
      </c>
      <c r="G44" s="21">
        <f t="shared" si="4"/>
        <v>0</v>
      </c>
      <c r="H44" s="21">
        <f t="shared" si="5"/>
        <v>66.305855000000008</v>
      </c>
    </row>
    <row r="45" spans="2:8" x14ac:dyDescent="0.25">
      <c r="B45" s="23" t="s">
        <v>52</v>
      </c>
      <c r="C45" s="23">
        <v>256.75</v>
      </c>
      <c r="D45" s="24">
        <v>0.73</v>
      </c>
      <c r="E45" s="21">
        <f t="shared" si="3"/>
        <v>62.861394999999995</v>
      </c>
      <c r="F45" s="23">
        <v>256.75</v>
      </c>
      <c r="G45" s="21">
        <f t="shared" si="4"/>
        <v>0</v>
      </c>
      <c r="H45" s="21">
        <f t="shared" si="5"/>
        <v>62.861394999999995</v>
      </c>
    </row>
    <row r="46" spans="2:8" x14ac:dyDescent="0.25">
      <c r="B46" s="23" t="s">
        <v>53</v>
      </c>
      <c r="C46" s="23">
        <v>22797.85</v>
      </c>
      <c r="D46" s="24">
        <v>0.68</v>
      </c>
      <c r="E46" s="21">
        <f t="shared" si="3"/>
        <v>58.555820000000004</v>
      </c>
      <c r="F46" s="23">
        <v>22797.85</v>
      </c>
      <c r="G46" s="21">
        <f t="shared" si="4"/>
        <v>0</v>
      </c>
      <c r="H46" s="21">
        <f t="shared" si="5"/>
        <v>58.555820000000004</v>
      </c>
    </row>
    <row r="47" spans="2:8" x14ac:dyDescent="0.25">
      <c r="B47" s="23" t="s">
        <v>8</v>
      </c>
      <c r="C47" s="23">
        <v>251.75</v>
      </c>
      <c r="D47" s="24">
        <v>0.67</v>
      </c>
      <c r="E47" s="21">
        <f t="shared" si="3"/>
        <v>57.694705000000006</v>
      </c>
      <c r="F47" s="23">
        <v>251.75</v>
      </c>
      <c r="G47" s="21">
        <f t="shared" si="4"/>
        <v>0</v>
      </c>
      <c r="H47" s="21">
        <f t="shared" si="5"/>
        <v>57.694705000000006</v>
      </c>
    </row>
    <row r="48" spans="2:8" x14ac:dyDescent="0.25">
      <c r="B48" s="23" t="s">
        <v>55</v>
      </c>
      <c r="C48" s="23">
        <v>855.45</v>
      </c>
      <c r="D48" s="24">
        <v>0.66</v>
      </c>
      <c r="E48" s="21">
        <f t="shared" si="3"/>
        <v>56.833590000000001</v>
      </c>
      <c r="F48" s="23">
        <v>855.45</v>
      </c>
      <c r="G48" s="21">
        <f t="shared" si="4"/>
        <v>0</v>
      </c>
      <c r="H48" s="21">
        <f t="shared" si="5"/>
        <v>56.833590000000001</v>
      </c>
    </row>
    <row r="49" spans="2:8" x14ac:dyDescent="0.25">
      <c r="B49" s="23" t="s">
        <v>25</v>
      </c>
      <c r="C49" s="23">
        <v>152.69999999999999</v>
      </c>
      <c r="D49" s="24">
        <v>0.63</v>
      </c>
      <c r="E49" s="21">
        <f t="shared" si="3"/>
        <v>54.250244999999993</v>
      </c>
      <c r="F49" s="23">
        <v>152.69999999999999</v>
      </c>
      <c r="G49" s="21">
        <f t="shared" si="4"/>
        <v>0</v>
      </c>
      <c r="H49" s="21">
        <f t="shared" si="5"/>
        <v>54.250244999999993</v>
      </c>
    </row>
    <row r="50" spans="2:8" x14ac:dyDescent="0.25">
      <c r="B50" s="23" t="s">
        <v>56</v>
      </c>
      <c r="C50" s="23">
        <v>365.3</v>
      </c>
      <c r="D50" s="24">
        <v>0.57999999999999996</v>
      </c>
      <c r="E50" s="21">
        <f t="shared" si="3"/>
        <v>49.944669999999995</v>
      </c>
      <c r="F50" s="23">
        <v>365.3</v>
      </c>
      <c r="G50" s="21">
        <f t="shared" si="4"/>
        <v>0</v>
      </c>
      <c r="H50" s="21">
        <f t="shared" si="5"/>
        <v>49.944669999999995</v>
      </c>
    </row>
    <row r="51" spans="2:8" x14ac:dyDescent="0.25">
      <c r="B51" s="23" t="s">
        <v>19</v>
      </c>
      <c r="C51" s="23">
        <v>374.65</v>
      </c>
      <c r="D51" s="24">
        <v>0.56000000000000005</v>
      </c>
      <c r="E51" s="21">
        <f t="shared" si="3"/>
        <v>48.222440000000006</v>
      </c>
      <c r="F51" s="23">
        <v>374.65</v>
      </c>
      <c r="G51" s="21">
        <f t="shared" si="4"/>
        <v>0</v>
      </c>
      <c r="H51" s="21">
        <f t="shared" si="5"/>
        <v>48.222440000000006</v>
      </c>
    </row>
    <row r="52" spans="2:8" x14ac:dyDescent="0.25">
      <c r="B52" s="23" t="s">
        <v>58</v>
      </c>
      <c r="C52" s="23">
        <v>340.5</v>
      </c>
      <c r="D52" s="24">
        <v>0.54</v>
      </c>
      <c r="E52" s="21">
        <f t="shared" si="3"/>
        <v>46.500209999999996</v>
      </c>
      <c r="F52" s="23">
        <v>340.5</v>
      </c>
      <c r="G52" s="21">
        <f t="shared" si="4"/>
        <v>0</v>
      </c>
      <c r="H52" s="21">
        <f t="shared" si="5"/>
        <v>46.500209999999996</v>
      </c>
    </row>
    <row r="53" spans="2:8" x14ac:dyDescent="0.25">
      <c r="B53" s="23" t="s">
        <v>7</v>
      </c>
      <c r="C53" s="23">
        <v>1599.85</v>
      </c>
      <c r="D53" s="24">
        <v>0.5</v>
      </c>
      <c r="E53" s="21">
        <f t="shared" si="3"/>
        <v>43.055749999999996</v>
      </c>
      <c r="F53" s="23">
        <v>1599.85</v>
      </c>
      <c r="G53" s="21">
        <f t="shared" si="4"/>
        <v>0</v>
      </c>
      <c r="H53" s="21">
        <f t="shared" si="5"/>
        <v>43.055749999999996</v>
      </c>
    </row>
    <row r="54" spans="2:8" x14ac:dyDescent="0.25">
      <c r="B54" s="23" t="s">
        <v>12</v>
      </c>
      <c r="C54" s="23">
        <v>167.4</v>
      </c>
      <c r="D54" s="24">
        <v>0.48</v>
      </c>
      <c r="E54" s="21">
        <f t="shared" si="3"/>
        <v>41.33352</v>
      </c>
      <c r="F54" s="23">
        <v>167.4</v>
      </c>
      <c r="G54" s="21">
        <f t="shared" si="4"/>
        <v>0</v>
      </c>
      <c r="H54" s="21">
        <f t="shared" si="5"/>
        <v>41.33352</v>
      </c>
    </row>
    <row r="55" spans="2:8" x14ac:dyDescent="0.25">
      <c r="B55" s="23" t="s">
        <v>43</v>
      </c>
      <c r="C55" s="23">
        <v>75.400000000000006</v>
      </c>
      <c r="D55" s="24">
        <v>0.44</v>
      </c>
      <c r="E55" s="21">
        <f t="shared" si="3"/>
        <v>37.889060000000001</v>
      </c>
      <c r="F55" s="23">
        <v>75.400000000000006</v>
      </c>
      <c r="G55" s="21">
        <f t="shared" si="4"/>
        <v>0</v>
      </c>
      <c r="H55" s="21">
        <f t="shared" si="5"/>
        <v>37.889060000000001</v>
      </c>
    </row>
    <row r="56" spans="2:8" x14ac:dyDescent="0.25">
      <c r="B56" s="23" t="s">
        <v>14</v>
      </c>
      <c r="C56" s="23">
        <v>134.69999999999999</v>
      </c>
      <c r="D56" s="24">
        <v>0.39</v>
      </c>
      <c r="E56" s="21">
        <f t="shared" si="3"/>
        <v>33.583485000000003</v>
      </c>
      <c r="F56" s="23">
        <v>134.69999999999999</v>
      </c>
      <c r="G56" s="21">
        <f t="shared" si="4"/>
        <v>0</v>
      </c>
      <c r="H56" s="21">
        <f t="shared" si="5"/>
        <v>33.583485000000003</v>
      </c>
    </row>
    <row r="57" spans="2:8" x14ac:dyDescent="0.25">
      <c r="B57" s="23" t="s">
        <v>54</v>
      </c>
      <c r="C57" s="23">
        <v>79.099999999999994</v>
      </c>
      <c r="D57" s="24">
        <v>0.36</v>
      </c>
      <c r="E57" s="21">
        <f t="shared" si="3"/>
        <v>31.000139999999998</v>
      </c>
      <c r="F57" s="23">
        <v>79.099999999999994</v>
      </c>
      <c r="G57" s="21">
        <f t="shared" si="4"/>
        <v>0</v>
      </c>
      <c r="H57" s="21">
        <f t="shared" si="5"/>
        <v>31.000139999999998</v>
      </c>
    </row>
    <row r="58" spans="2:8" ht="21" customHeight="1" x14ac:dyDescent="0.35">
      <c r="B58" s="16"/>
      <c r="C58" s="16"/>
      <c r="D58" s="25">
        <f>SUM(D7:D57)</f>
        <v>100.01</v>
      </c>
      <c r="E58" s="17">
        <v>8611.15</v>
      </c>
      <c r="F58" s="18"/>
      <c r="G58" s="19"/>
      <c r="H58" s="17">
        <v>8611.15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7">
    <sortCondition descending="1" ref="D7:D5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B1" workbookViewId="0">
      <selection activeCell="B6" sqref="B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49</v>
      </c>
      <c r="H6" s="10" t="s">
        <v>2</v>
      </c>
    </row>
    <row r="7" spans="2:8" x14ac:dyDescent="0.25">
      <c r="B7" s="23" t="s">
        <v>23</v>
      </c>
      <c r="C7" s="23">
        <v>1272.8499999999999</v>
      </c>
      <c r="D7" s="24">
        <v>8.02</v>
      </c>
      <c r="E7" s="21">
        <f>8611.15*D7/100</f>
        <v>690.61422999999991</v>
      </c>
      <c r="F7" s="21">
        <f t="shared" ref="F7:F38" si="0">C7*0.9</f>
        <v>1145.5650000000001</v>
      </c>
      <c r="G7" s="21">
        <f t="shared" ref="G7:G38" si="1">(F7-C7)/C7*100</f>
        <v>-9.9999999999999893</v>
      </c>
      <c r="H7" s="21">
        <f t="shared" ref="H7:H38" si="2">E7+((E7*G7)/100)</f>
        <v>621.55280700000003</v>
      </c>
    </row>
    <row r="8" spans="2:8" x14ac:dyDescent="0.25">
      <c r="B8" s="23" t="s">
        <v>22</v>
      </c>
      <c r="C8" s="23">
        <v>1393.45</v>
      </c>
      <c r="D8" s="24">
        <v>6.89</v>
      </c>
      <c r="E8" s="21">
        <f t="shared" ref="E8:E57" si="3">8611.15*D8/100</f>
        <v>593.30823499999997</v>
      </c>
      <c r="F8" s="21">
        <f t="shared" si="0"/>
        <v>1254.105</v>
      </c>
      <c r="G8" s="21">
        <f t="shared" si="1"/>
        <v>-10.000000000000002</v>
      </c>
      <c r="H8" s="21">
        <f t="shared" si="2"/>
        <v>533.97741150000002</v>
      </c>
    </row>
    <row r="9" spans="2:8" x14ac:dyDescent="0.25">
      <c r="B9" s="23" t="s">
        <v>30</v>
      </c>
      <c r="C9" s="23">
        <v>241.35</v>
      </c>
      <c r="D9" s="24">
        <v>6.82</v>
      </c>
      <c r="E9" s="21">
        <f t="shared" si="3"/>
        <v>587.28043000000002</v>
      </c>
      <c r="F9" s="21">
        <f t="shared" si="0"/>
        <v>217.215</v>
      </c>
      <c r="G9" s="21">
        <f t="shared" si="1"/>
        <v>-9.9999999999999964</v>
      </c>
      <c r="H9" s="21">
        <f t="shared" si="2"/>
        <v>528.55238700000007</v>
      </c>
    </row>
    <row r="10" spans="2:8" x14ac:dyDescent="0.25">
      <c r="B10" s="23" t="s">
        <v>29</v>
      </c>
      <c r="C10" s="23">
        <v>1036.05</v>
      </c>
      <c r="D10" s="24">
        <v>6.41</v>
      </c>
      <c r="E10" s="21">
        <f t="shared" si="3"/>
        <v>551.97471499999995</v>
      </c>
      <c r="F10" s="21">
        <f t="shared" si="0"/>
        <v>932.44499999999994</v>
      </c>
      <c r="G10" s="21">
        <f t="shared" si="1"/>
        <v>-10.000000000000002</v>
      </c>
      <c r="H10" s="21">
        <f t="shared" si="2"/>
        <v>496.77724349999994</v>
      </c>
    </row>
    <row r="11" spans="2:8" x14ac:dyDescent="0.25">
      <c r="B11" s="23" t="s">
        <v>39</v>
      </c>
      <c r="C11" s="23">
        <v>1083.7</v>
      </c>
      <c r="D11" s="24">
        <v>5.43</v>
      </c>
      <c r="E11" s="21">
        <f t="shared" si="3"/>
        <v>467.58544499999994</v>
      </c>
      <c r="F11" s="21">
        <f t="shared" si="0"/>
        <v>975.33</v>
      </c>
      <c r="G11" s="21">
        <f t="shared" si="1"/>
        <v>-10</v>
      </c>
      <c r="H11" s="21">
        <f t="shared" si="2"/>
        <v>420.82690049999997</v>
      </c>
    </row>
    <row r="12" spans="2:8" x14ac:dyDescent="0.25">
      <c r="B12" s="23" t="s">
        <v>27</v>
      </c>
      <c r="C12" s="23">
        <v>252.15</v>
      </c>
      <c r="D12" s="24">
        <v>4.6500000000000004</v>
      </c>
      <c r="E12" s="21">
        <f t="shared" si="3"/>
        <v>400.41847500000006</v>
      </c>
      <c r="F12" s="21">
        <f t="shared" si="0"/>
        <v>226.935</v>
      </c>
      <c r="G12" s="21">
        <f t="shared" si="1"/>
        <v>-10</v>
      </c>
      <c r="H12" s="21">
        <f t="shared" si="2"/>
        <v>360.37662750000004</v>
      </c>
    </row>
    <row r="13" spans="2:8" x14ac:dyDescent="0.25">
      <c r="B13" s="23" t="s">
        <v>45</v>
      </c>
      <c r="C13" s="23">
        <v>2430.8000000000002</v>
      </c>
      <c r="D13" s="24">
        <v>4.1399999999999997</v>
      </c>
      <c r="E13" s="21">
        <f t="shared" si="3"/>
        <v>356.50160999999991</v>
      </c>
      <c r="F13" s="21">
        <f t="shared" si="0"/>
        <v>2187.7200000000003</v>
      </c>
      <c r="G13" s="21">
        <f t="shared" si="1"/>
        <v>-9.9999999999999964</v>
      </c>
      <c r="H13" s="21">
        <f t="shared" si="2"/>
        <v>320.85144899999995</v>
      </c>
    </row>
    <row r="14" spans="2:8" x14ac:dyDescent="0.25">
      <c r="B14" s="23" t="s">
        <v>32</v>
      </c>
      <c r="C14" s="23">
        <v>1433.15</v>
      </c>
      <c r="D14" s="24">
        <v>3.84</v>
      </c>
      <c r="E14" s="21">
        <f t="shared" si="3"/>
        <v>330.66816</v>
      </c>
      <c r="F14" s="21">
        <f t="shared" si="0"/>
        <v>1289.835</v>
      </c>
      <c r="G14" s="21">
        <f t="shared" si="1"/>
        <v>-10.000000000000004</v>
      </c>
      <c r="H14" s="21">
        <f t="shared" si="2"/>
        <v>297.60134399999998</v>
      </c>
    </row>
    <row r="15" spans="2:8" x14ac:dyDescent="0.25">
      <c r="B15" s="23" t="s">
        <v>42</v>
      </c>
      <c r="C15" s="23">
        <v>534.85</v>
      </c>
      <c r="D15" s="24">
        <v>3.22</v>
      </c>
      <c r="E15" s="21">
        <f t="shared" si="3"/>
        <v>277.27903000000003</v>
      </c>
      <c r="F15" s="21">
        <f t="shared" si="0"/>
        <v>481.36500000000001</v>
      </c>
      <c r="G15" s="21">
        <f t="shared" si="1"/>
        <v>-10.000000000000002</v>
      </c>
      <c r="H15" s="21">
        <f t="shared" si="2"/>
        <v>249.55112700000001</v>
      </c>
    </row>
    <row r="16" spans="2:8" x14ac:dyDescent="0.25">
      <c r="B16" s="23" t="s">
        <v>10</v>
      </c>
      <c r="C16" s="23">
        <v>541.35</v>
      </c>
      <c r="D16" s="24">
        <v>3.09</v>
      </c>
      <c r="E16" s="21">
        <f t="shared" si="3"/>
        <v>266.08453499999996</v>
      </c>
      <c r="F16" s="21">
        <f t="shared" si="0"/>
        <v>487.21500000000003</v>
      </c>
      <c r="G16" s="21">
        <f t="shared" si="1"/>
        <v>-9.9999999999999982</v>
      </c>
      <c r="H16" s="21">
        <f t="shared" si="2"/>
        <v>239.47608149999996</v>
      </c>
    </row>
    <row r="17" spans="2:8" x14ac:dyDescent="0.25">
      <c r="B17" s="23" t="s">
        <v>31</v>
      </c>
      <c r="C17" s="23">
        <v>777</v>
      </c>
      <c r="D17" s="24">
        <v>2.89</v>
      </c>
      <c r="E17" s="21">
        <f t="shared" si="3"/>
        <v>248.862235</v>
      </c>
      <c r="F17" s="21">
        <f t="shared" si="0"/>
        <v>699.30000000000007</v>
      </c>
      <c r="G17" s="21">
        <f t="shared" si="1"/>
        <v>-9.9999999999999911</v>
      </c>
      <c r="H17" s="21">
        <f t="shared" si="2"/>
        <v>223.97601150000003</v>
      </c>
    </row>
    <row r="18" spans="2:8" x14ac:dyDescent="0.25">
      <c r="B18" s="23" t="s">
        <v>41</v>
      </c>
      <c r="C18" s="23">
        <v>742.7</v>
      </c>
      <c r="D18" s="24">
        <v>2.6</v>
      </c>
      <c r="E18" s="21">
        <f t="shared" si="3"/>
        <v>223.88990000000001</v>
      </c>
      <c r="F18" s="21">
        <f t="shared" si="0"/>
        <v>668.43000000000006</v>
      </c>
      <c r="G18" s="21">
        <f t="shared" si="1"/>
        <v>-9.9999999999999964</v>
      </c>
      <c r="H18" s="21">
        <f t="shared" si="2"/>
        <v>201.50091000000003</v>
      </c>
    </row>
    <row r="19" spans="2:8" x14ac:dyDescent="0.25">
      <c r="B19" s="23" t="s">
        <v>40</v>
      </c>
      <c r="C19" s="23">
        <v>251.25</v>
      </c>
      <c r="D19" s="24">
        <v>2.4300000000000002</v>
      </c>
      <c r="E19" s="21">
        <f t="shared" si="3"/>
        <v>209.250945</v>
      </c>
      <c r="F19" s="21">
        <f t="shared" si="0"/>
        <v>226.125</v>
      </c>
      <c r="G19" s="21">
        <f t="shared" si="1"/>
        <v>-10</v>
      </c>
      <c r="H19" s="21">
        <f t="shared" si="2"/>
        <v>188.3258505</v>
      </c>
    </row>
    <row r="20" spans="2:8" x14ac:dyDescent="0.25">
      <c r="B20" s="23" t="s">
        <v>35</v>
      </c>
      <c r="C20" s="23">
        <v>5477.3</v>
      </c>
      <c r="D20" s="24">
        <v>2.08</v>
      </c>
      <c r="E20" s="21">
        <f t="shared" si="3"/>
        <v>179.11192</v>
      </c>
      <c r="F20" s="21">
        <f t="shared" si="0"/>
        <v>4929.5700000000006</v>
      </c>
      <c r="G20" s="21">
        <f t="shared" si="1"/>
        <v>-9.9999999999999929</v>
      </c>
      <c r="H20" s="21">
        <f t="shared" si="2"/>
        <v>161.20072800000003</v>
      </c>
    </row>
    <row r="21" spans="2:8" x14ac:dyDescent="0.25">
      <c r="B21" s="23" t="s">
        <v>34</v>
      </c>
      <c r="C21" s="23">
        <v>1405.7</v>
      </c>
      <c r="D21" s="24">
        <v>2.0699999999999998</v>
      </c>
      <c r="E21" s="21">
        <f t="shared" si="3"/>
        <v>178.25080499999996</v>
      </c>
      <c r="F21" s="21">
        <f t="shared" si="0"/>
        <v>1265.1300000000001</v>
      </c>
      <c r="G21" s="21">
        <f t="shared" si="1"/>
        <v>-9.9999999999999947</v>
      </c>
      <c r="H21" s="21">
        <f t="shared" si="2"/>
        <v>160.42572449999997</v>
      </c>
    </row>
    <row r="22" spans="2:8" x14ac:dyDescent="0.25">
      <c r="B22" s="23" t="s">
        <v>26</v>
      </c>
      <c r="C22" s="23">
        <v>867.85</v>
      </c>
      <c r="D22" s="24">
        <v>2.0299999999999998</v>
      </c>
      <c r="E22" s="21">
        <f t="shared" si="3"/>
        <v>174.80634499999996</v>
      </c>
      <c r="F22" s="21">
        <f t="shared" si="0"/>
        <v>781.06500000000005</v>
      </c>
      <c r="G22" s="21">
        <f t="shared" si="1"/>
        <v>-9.9999999999999964</v>
      </c>
      <c r="H22" s="21">
        <f t="shared" si="2"/>
        <v>157.32571049999999</v>
      </c>
    </row>
    <row r="23" spans="2:8" x14ac:dyDescent="0.25">
      <c r="B23" s="23" t="s">
        <v>28</v>
      </c>
      <c r="C23" s="23">
        <v>1195.95</v>
      </c>
      <c r="D23" s="24">
        <v>1.82</v>
      </c>
      <c r="E23" s="21">
        <f t="shared" si="3"/>
        <v>156.72292999999999</v>
      </c>
      <c r="F23" s="21">
        <f t="shared" si="0"/>
        <v>1076.355</v>
      </c>
      <c r="G23" s="21">
        <f t="shared" si="1"/>
        <v>-10.000000000000002</v>
      </c>
      <c r="H23" s="21">
        <f t="shared" si="2"/>
        <v>141.05063699999999</v>
      </c>
    </row>
    <row r="24" spans="2:8" x14ac:dyDescent="0.25">
      <c r="B24" s="23" t="s">
        <v>9</v>
      </c>
      <c r="C24" s="23">
        <v>1160.7</v>
      </c>
      <c r="D24" s="24">
        <v>1.62</v>
      </c>
      <c r="E24" s="21">
        <f t="shared" si="3"/>
        <v>139.50063</v>
      </c>
      <c r="F24" s="21">
        <f t="shared" si="0"/>
        <v>1044.6300000000001</v>
      </c>
      <c r="G24" s="21">
        <f t="shared" si="1"/>
        <v>-9.9999999999999929</v>
      </c>
      <c r="H24" s="21">
        <f t="shared" si="2"/>
        <v>125.55056700000002</v>
      </c>
    </row>
    <row r="25" spans="2:8" x14ac:dyDescent="0.25">
      <c r="B25" s="23" t="s">
        <v>24</v>
      </c>
      <c r="C25" s="23">
        <v>3413.7</v>
      </c>
      <c r="D25" s="24">
        <v>1.4</v>
      </c>
      <c r="E25" s="21">
        <f t="shared" si="3"/>
        <v>120.55609999999999</v>
      </c>
      <c r="F25" s="21">
        <f t="shared" si="0"/>
        <v>3072.33</v>
      </c>
      <c r="G25" s="21">
        <f t="shared" si="1"/>
        <v>-9.9999999999999982</v>
      </c>
      <c r="H25" s="21">
        <f t="shared" si="2"/>
        <v>108.50048999999999</v>
      </c>
    </row>
    <row r="26" spans="2:8" x14ac:dyDescent="0.25">
      <c r="B26" s="23" t="s">
        <v>50</v>
      </c>
      <c r="C26" s="23">
        <v>1254.7</v>
      </c>
      <c r="D26" s="24">
        <v>1.39</v>
      </c>
      <c r="E26" s="21">
        <f t="shared" si="3"/>
        <v>119.69498499999997</v>
      </c>
      <c r="F26" s="21">
        <f t="shared" si="0"/>
        <v>1129.23</v>
      </c>
      <c r="G26" s="21">
        <f t="shared" si="1"/>
        <v>-10.000000000000002</v>
      </c>
      <c r="H26" s="21">
        <f t="shared" si="2"/>
        <v>107.72548649999997</v>
      </c>
    </row>
    <row r="27" spans="2:8" x14ac:dyDescent="0.25">
      <c r="B27" s="23" t="s">
        <v>21</v>
      </c>
      <c r="C27" s="23">
        <v>799.9</v>
      </c>
      <c r="D27" s="24">
        <v>1.36</v>
      </c>
      <c r="E27" s="21">
        <f t="shared" si="3"/>
        <v>117.11164000000001</v>
      </c>
      <c r="F27" s="21">
        <f t="shared" si="0"/>
        <v>719.91</v>
      </c>
      <c r="G27" s="21">
        <f t="shared" si="1"/>
        <v>-10.000000000000002</v>
      </c>
      <c r="H27" s="21">
        <f t="shared" si="2"/>
        <v>105.400476</v>
      </c>
    </row>
    <row r="28" spans="2:8" x14ac:dyDescent="0.25">
      <c r="B28" s="23" t="s">
        <v>13</v>
      </c>
      <c r="C28" s="23">
        <v>314</v>
      </c>
      <c r="D28" s="24">
        <v>1.35</v>
      </c>
      <c r="E28" s="21">
        <f t="shared" si="3"/>
        <v>116.250525</v>
      </c>
      <c r="F28" s="21">
        <f t="shared" si="0"/>
        <v>282.60000000000002</v>
      </c>
      <c r="G28" s="21">
        <f t="shared" si="1"/>
        <v>-9.9999999999999929</v>
      </c>
      <c r="H28" s="21">
        <f t="shared" si="2"/>
        <v>104.6254725</v>
      </c>
    </row>
    <row r="29" spans="2:8" x14ac:dyDescent="0.25">
      <c r="B29" s="23" t="s">
        <v>37</v>
      </c>
      <c r="C29" s="23">
        <v>256.64999999999998</v>
      </c>
      <c r="D29" s="24">
        <v>1.31</v>
      </c>
      <c r="E29" s="21">
        <f t="shared" si="3"/>
        <v>112.806065</v>
      </c>
      <c r="F29" s="21">
        <f t="shared" si="0"/>
        <v>230.98499999999999</v>
      </c>
      <c r="G29" s="21">
        <f t="shared" si="1"/>
        <v>-9.9999999999999982</v>
      </c>
      <c r="H29" s="21">
        <f t="shared" si="2"/>
        <v>101.5254585</v>
      </c>
    </row>
    <row r="30" spans="2:8" x14ac:dyDescent="0.25">
      <c r="B30" s="23" t="s">
        <v>17</v>
      </c>
      <c r="C30" s="23">
        <v>322.3</v>
      </c>
      <c r="D30" s="24">
        <v>1.3</v>
      </c>
      <c r="E30" s="21">
        <f t="shared" si="3"/>
        <v>111.94495000000001</v>
      </c>
      <c r="F30" s="21">
        <f t="shared" si="0"/>
        <v>290.07</v>
      </c>
      <c r="G30" s="21">
        <f t="shared" si="1"/>
        <v>-10.000000000000005</v>
      </c>
      <c r="H30" s="21">
        <f t="shared" si="2"/>
        <v>100.750455</v>
      </c>
    </row>
    <row r="31" spans="2:8" x14ac:dyDescent="0.25">
      <c r="B31" s="23" t="s">
        <v>47</v>
      </c>
      <c r="C31" s="23">
        <v>3851.55</v>
      </c>
      <c r="D31" s="24">
        <v>1.3</v>
      </c>
      <c r="E31" s="21">
        <f t="shared" si="3"/>
        <v>111.94495000000001</v>
      </c>
      <c r="F31" s="21">
        <f t="shared" si="0"/>
        <v>3466.3950000000004</v>
      </c>
      <c r="G31" s="21">
        <f t="shared" si="1"/>
        <v>-9.9999999999999929</v>
      </c>
      <c r="H31" s="21">
        <f t="shared" si="2"/>
        <v>100.75045500000002</v>
      </c>
    </row>
    <row r="32" spans="2:8" x14ac:dyDescent="0.25">
      <c r="B32" s="23" t="s">
        <v>11</v>
      </c>
      <c r="C32" s="23">
        <v>2827.6</v>
      </c>
      <c r="D32" s="24">
        <v>1.25</v>
      </c>
      <c r="E32" s="21">
        <f t="shared" si="3"/>
        <v>107.639375</v>
      </c>
      <c r="F32" s="21">
        <f t="shared" si="0"/>
        <v>2544.84</v>
      </c>
      <c r="G32" s="21">
        <f t="shared" si="1"/>
        <v>-9.9999999999999929</v>
      </c>
      <c r="H32" s="21">
        <f t="shared" si="2"/>
        <v>96.875437500000004</v>
      </c>
    </row>
    <row r="33" spans="2:8" x14ac:dyDescent="0.25">
      <c r="B33" s="23" t="s">
        <v>38</v>
      </c>
      <c r="C33" s="23">
        <v>176.55</v>
      </c>
      <c r="D33" s="24">
        <v>1.25</v>
      </c>
      <c r="E33" s="21">
        <f t="shared" si="3"/>
        <v>107.639375</v>
      </c>
      <c r="F33" s="21">
        <f t="shared" si="0"/>
        <v>158.89500000000001</v>
      </c>
      <c r="G33" s="21">
        <f t="shared" si="1"/>
        <v>-10</v>
      </c>
      <c r="H33" s="21">
        <f t="shared" si="2"/>
        <v>96.875437500000004</v>
      </c>
    </row>
    <row r="34" spans="2:8" x14ac:dyDescent="0.25">
      <c r="B34" s="23" t="s">
        <v>36</v>
      </c>
      <c r="C34" s="23">
        <v>148</v>
      </c>
      <c r="D34" s="24">
        <v>1.22</v>
      </c>
      <c r="E34" s="21">
        <f t="shared" si="3"/>
        <v>105.05602999999999</v>
      </c>
      <c r="F34" s="21">
        <f t="shared" si="0"/>
        <v>133.20000000000002</v>
      </c>
      <c r="G34" s="21">
        <f t="shared" si="1"/>
        <v>-9.9999999999999876</v>
      </c>
      <c r="H34" s="21">
        <f t="shared" si="2"/>
        <v>94.550427000000013</v>
      </c>
    </row>
    <row r="35" spans="2:8" x14ac:dyDescent="0.25">
      <c r="B35" s="23" t="s">
        <v>18</v>
      </c>
      <c r="C35" s="23">
        <v>3107.4</v>
      </c>
      <c r="D35" s="24">
        <v>1.21</v>
      </c>
      <c r="E35" s="21">
        <f t="shared" si="3"/>
        <v>104.19491499999999</v>
      </c>
      <c r="F35" s="21">
        <f t="shared" si="0"/>
        <v>2796.6600000000003</v>
      </c>
      <c r="G35" s="21">
        <f t="shared" si="1"/>
        <v>-9.9999999999999929</v>
      </c>
      <c r="H35" s="21">
        <f t="shared" si="2"/>
        <v>93.775423500000002</v>
      </c>
    </row>
    <row r="36" spans="2:8" x14ac:dyDescent="0.25">
      <c r="B36" s="23" t="s">
        <v>33</v>
      </c>
      <c r="C36" s="23">
        <v>1486.25</v>
      </c>
      <c r="D36" s="24">
        <v>1.1000000000000001</v>
      </c>
      <c r="E36" s="21">
        <f t="shared" si="3"/>
        <v>94.722650000000016</v>
      </c>
      <c r="F36" s="21">
        <f t="shared" si="0"/>
        <v>1337.625</v>
      </c>
      <c r="G36" s="21">
        <f t="shared" si="1"/>
        <v>-10</v>
      </c>
      <c r="H36" s="21">
        <f t="shared" si="2"/>
        <v>85.250385000000009</v>
      </c>
    </row>
    <row r="37" spans="2:8" x14ac:dyDescent="0.25">
      <c r="B37" s="23" t="s">
        <v>48</v>
      </c>
      <c r="C37" s="23">
        <v>478.95</v>
      </c>
      <c r="D37" s="24">
        <v>0.98</v>
      </c>
      <c r="E37" s="21">
        <f t="shared" si="3"/>
        <v>84.389269999999996</v>
      </c>
      <c r="F37" s="21">
        <f t="shared" si="0"/>
        <v>431.05500000000001</v>
      </c>
      <c r="G37" s="21">
        <f t="shared" si="1"/>
        <v>-9.9999999999999964</v>
      </c>
      <c r="H37" s="21">
        <f t="shared" si="2"/>
        <v>75.950343000000004</v>
      </c>
    </row>
    <row r="38" spans="2:8" x14ac:dyDescent="0.25">
      <c r="B38" s="23" t="s">
        <v>15</v>
      </c>
      <c r="C38" s="23">
        <v>612.6</v>
      </c>
      <c r="D38" s="24">
        <v>0.97</v>
      </c>
      <c r="E38" s="21">
        <f t="shared" si="3"/>
        <v>83.528154999999984</v>
      </c>
      <c r="F38" s="21">
        <f t="shared" si="0"/>
        <v>551.34</v>
      </c>
      <c r="G38" s="21">
        <f t="shared" si="1"/>
        <v>-9.9999999999999982</v>
      </c>
      <c r="H38" s="21">
        <f t="shared" si="2"/>
        <v>75.175339499999993</v>
      </c>
    </row>
    <row r="39" spans="2:8" x14ac:dyDescent="0.25">
      <c r="B39" s="23" t="s">
        <v>57</v>
      </c>
      <c r="C39" s="23">
        <v>24827.8</v>
      </c>
      <c r="D39" s="24">
        <v>0.94</v>
      </c>
      <c r="E39" s="21">
        <f t="shared" si="3"/>
        <v>80.94480999999999</v>
      </c>
      <c r="F39" s="21">
        <f t="shared" ref="F39:F56" si="4">C39*0.9</f>
        <v>22345.02</v>
      </c>
      <c r="G39" s="21">
        <f t="shared" ref="G39:G56" si="5">(F39-C39)/C39*100</f>
        <v>-9.9999999999999947</v>
      </c>
      <c r="H39" s="21">
        <f t="shared" ref="H39:H56" si="6">E39+((E39*G39)/100)</f>
        <v>72.850328999999988</v>
      </c>
    </row>
    <row r="40" spans="2:8" x14ac:dyDescent="0.25">
      <c r="B40" s="23" t="s">
        <v>20</v>
      </c>
      <c r="C40" s="23">
        <v>4836.55</v>
      </c>
      <c r="D40" s="24">
        <v>0.93</v>
      </c>
      <c r="E40" s="21">
        <f t="shared" si="3"/>
        <v>80.083694999999992</v>
      </c>
      <c r="F40" s="21">
        <f t="shared" si="4"/>
        <v>4352.8950000000004</v>
      </c>
      <c r="G40" s="21">
        <f t="shared" si="5"/>
        <v>-9.9999999999999947</v>
      </c>
      <c r="H40" s="21">
        <f t="shared" si="6"/>
        <v>72.075325499999991</v>
      </c>
    </row>
    <row r="41" spans="2:8" x14ac:dyDescent="0.25">
      <c r="B41" s="23" t="s">
        <v>51</v>
      </c>
      <c r="C41" s="23">
        <v>546.75</v>
      </c>
      <c r="D41" s="24">
        <v>0.91</v>
      </c>
      <c r="E41" s="21">
        <f t="shared" si="3"/>
        <v>78.361464999999995</v>
      </c>
      <c r="F41" s="21">
        <f t="shared" si="4"/>
        <v>492.07499999999999</v>
      </c>
      <c r="G41" s="21">
        <f t="shared" si="5"/>
        <v>-10.000000000000002</v>
      </c>
      <c r="H41" s="21">
        <f t="shared" si="6"/>
        <v>70.525318499999997</v>
      </c>
    </row>
    <row r="42" spans="2:8" x14ac:dyDescent="0.25">
      <c r="B42" s="23" t="s">
        <v>16</v>
      </c>
      <c r="C42" s="23">
        <v>580.04999999999995</v>
      </c>
      <c r="D42" s="24">
        <v>0.9</v>
      </c>
      <c r="E42" s="21">
        <f t="shared" si="3"/>
        <v>77.500349999999997</v>
      </c>
      <c r="F42" s="21">
        <f t="shared" si="4"/>
        <v>522.04499999999996</v>
      </c>
      <c r="G42" s="21">
        <f t="shared" si="5"/>
        <v>-10</v>
      </c>
      <c r="H42" s="21">
        <f t="shared" si="6"/>
        <v>69.750315000000001</v>
      </c>
    </row>
    <row r="43" spans="2:8" x14ac:dyDescent="0.25">
      <c r="B43" s="23" t="s">
        <v>46</v>
      </c>
      <c r="C43" s="23">
        <v>419.85</v>
      </c>
      <c r="D43" s="24">
        <v>0.9</v>
      </c>
      <c r="E43" s="21">
        <f t="shared" si="3"/>
        <v>77.500349999999997</v>
      </c>
      <c r="F43" s="21">
        <f t="shared" si="4"/>
        <v>377.86500000000001</v>
      </c>
      <c r="G43" s="21">
        <f t="shared" si="5"/>
        <v>-10.000000000000004</v>
      </c>
      <c r="H43" s="21">
        <f t="shared" si="6"/>
        <v>69.750315000000001</v>
      </c>
    </row>
    <row r="44" spans="2:8" x14ac:dyDescent="0.25">
      <c r="B44" s="23" t="s">
        <v>44</v>
      </c>
      <c r="C44" s="23">
        <v>374.25</v>
      </c>
      <c r="D44" s="24">
        <v>0.77</v>
      </c>
      <c r="E44" s="21">
        <f t="shared" si="3"/>
        <v>66.305855000000008</v>
      </c>
      <c r="F44" s="21">
        <f t="shared" si="4"/>
        <v>336.82499999999999</v>
      </c>
      <c r="G44" s="21">
        <f t="shared" si="5"/>
        <v>-10.000000000000004</v>
      </c>
      <c r="H44" s="21">
        <f t="shared" si="6"/>
        <v>59.675269500000006</v>
      </c>
    </row>
    <row r="45" spans="2:8" x14ac:dyDescent="0.25">
      <c r="B45" s="23" t="s">
        <v>52</v>
      </c>
      <c r="C45" s="23">
        <v>256.75</v>
      </c>
      <c r="D45" s="24">
        <v>0.73</v>
      </c>
      <c r="E45" s="21">
        <f t="shared" si="3"/>
        <v>62.861394999999995</v>
      </c>
      <c r="F45" s="21">
        <f t="shared" si="4"/>
        <v>231.07500000000002</v>
      </c>
      <c r="G45" s="21">
        <f t="shared" si="5"/>
        <v>-9.9999999999999929</v>
      </c>
      <c r="H45" s="21">
        <f t="shared" si="6"/>
        <v>56.575255499999997</v>
      </c>
    </row>
    <row r="46" spans="2:8" x14ac:dyDescent="0.25">
      <c r="B46" s="23" t="s">
        <v>53</v>
      </c>
      <c r="C46" s="23">
        <v>22797.85</v>
      </c>
      <c r="D46" s="24">
        <v>0.68</v>
      </c>
      <c r="E46" s="21">
        <f t="shared" si="3"/>
        <v>58.555820000000004</v>
      </c>
      <c r="F46" s="21">
        <f t="shared" si="4"/>
        <v>20518.064999999999</v>
      </c>
      <c r="G46" s="21">
        <f t="shared" si="5"/>
        <v>-10</v>
      </c>
      <c r="H46" s="21">
        <f t="shared" si="6"/>
        <v>52.700238000000006</v>
      </c>
    </row>
    <row r="47" spans="2:8" x14ac:dyDescent="0.25">
      <c r="B47" s="23" t="s">
        <v>8</v>
      </c>
      <c r="C47" s="23">
        <v>251.75</v>
      </c>
      <c r="D47" s="24">
        <v>0.67</v>
      </c>
      <c r="E47" s="21">
        <f t="shared" si="3"/>
        <v>57.694705000000006</v>
      </c>
      <c r="F47" s="21">
        <f t="shared" si="4"/>
        <v>226.57500000000002</v>
      </c>
      <c r="G47" s="21">
        <f t="shared" si="5"/>
        <v>-9.9999999999999929</v>
      </c>
      <c r="H47" s="21">
        <f t="shared" si="6"/>
        <v>51.925234500000009</v>
      </c>
    </row>
    <row r="48" spans="2:8" x14ac:dyDescent="0.25">
      <c r="B48" s="23" t="s">
        <v>55</v>
      </c>
      <c r="C48" s="23">
        <v>855.45</v>
      </c>
      <c r="D48" s="24">
        <v>0.66</v>
      </c>
      <c r="E48" s="21">
        <f t="shared" si="3"/>
        <v>56.833590000000001</v>
      </c>
      <c r="F48" s="21">
        <f t="shared" si="4"/>
        <v>769.90500000000009</v>
      </c>
      <c r="G48" s="21">
        <f t="shared" si="5"/>
        <v>-9.9999999999999947</v>
      </c>
      <c r="H48" s="21">
        <f t="shared" si="6"/>
        <v>51.150231000000005</v>
      </c>
    </row>
    <row r="49" spans="2:8" x14ac:dyDescent="0.25">
      <c r="B49" s="23" t="s">
        <v>25</v>
      </c>
      <c r="C49" s="23">
        <v>152.69999999999999</v>
      </c>
      <c r="D49" s="24">
        <v>0.63</v>
      </c>
      <c r="E49" s="21">
        <f t="shared" si="3"/>
        <v>54.250244999999993</v>
      </c>
      <c r="F49" s="21">
        <f t="shared" si="4"/>
        <v>137.43</v>
      </c>
      <c r="G49" s="21">
        <f t="shared" si="5"/>
        <v>-9.9999999999999893</v>
      </c>
      <c r="H49" s="21">
        <f t="shared" si="6"/>
        <v>48.8252205</v>
      </c>
    </row>
    <row r="50" spans="2:8" x14ac:dyDescent="0.25">
      <c r="B50" s="23" t="s">
        <v>56</v>
      </c>
      <c r="C50" s="23">
        <v>365.3</v>
      </c>
      <c r="D50" s="24">
        <v>0.57999999999999996</v>
      </c>
      <c r="E50" s="21">
        <f t="shared" si="3"/>
        <v>49.944669999999995</v>
      </c>
      <c r="F50" s="21">
        <f t="shared" si="4"/>
        <v>328.77000000000004</v>
      </c>
      <c r="G50" s="21">
        <f t="shared" si="5"/>
        <v>-9.9999999999999929</v>
      </c>
      <c r="H50" s="21">
        <f t="shared" si="6"/>
        <v>44.950203000000002</v>
      </c>
    </row>
    <row r="51" spans="2:8" x14ac:dyDescent="0.25">
      <c r="B51" s="23" t="s">
        <v>19</v>
      </c>
      <c r="C51" s="23">
        <v>374.65</v>
      </c>
      <c r="D51" s="24">
        <v>0.56000000000000005</v>
      </c>
      <c r="E51" s="21">
        <f t="shared" si="3"/>
        <v>48.222440000000006</v>
      </c>
      <c r="F51" s="21">
        <f t="shared" si="4"/>
        <v>337.185</v>
      </c>
      <c r="G51" s="21">
        <f t="shared" si="5"/>
        <v>-9.9999999999999929</v>
      </c>
      <c r="H51" s="21">
        <f t="shared" si="6"/>
        <v>43.400196000000008</v>
      </c>
    </row>
    <row r="52" spans="2:8" x14ac:dyDescent="0.25">
      <c r="B52" s="23" t="s">
        <v>58</v>
      </c>
      <c r="C52" s="23">
        <v>340.5</v>
      </c>
      <c r="D52" s="24">
        <v>0.54</v>
      </c>
      <c r="E52" s="21">
        <f t="shared" si="3"/>
        <v>46.500209999999996</v>
      </c>
      <c r="F52" s="21">
        <f t="shared" si="4"/>
        <v>306.45</v>
      </c>
      <c r="G52" s="21">
        <f t="shared" si="5"/>
        <v>-10.000000000000004</v>
      </c>
      <c r="H52" s="21">
        <f t="shared" si="6"/>
        <v>41.850188999999993</v>
      </c>
    </row>
    <row r="53" spans="2:8" x14ac:dyDescent="0.25">
      <c r="B53" s="23" t="s">
        <v>7</v>
      </c>
      <c r="C53" s="23">
        <v>1599.85</v>
      </c>
      <c r="D53" s="24">
        <v>0.5</v>
      </c>
      <c r="E53" s="21">
        <f t="shared" si="3"/>
        <v>43.055749999999996</v>
      </c>
      <c r="F53" s="21">
        <f t="shared" si="4"/>
        <v>1439.865</v>
      </c>
      <c r="G53" s="21">
        <f t="shared" si="5"/>
        <v>-9.9999999999999947</v>
      </c>
      <c r="H53" s="21">
        <f t="shared" si="6"/>
        <v>38.750174999999999</v>
      </c>
    </row>
    <row r="54" spans="2:8" x14ac:dyDescent="0.25">
      <c r="B54" s="23" t="s">
        <v>12</v>
      </c>
      <c r="C54" s="23">
        <v>167.4</v>
      </c>
      <c r="D54" s="24">
        <v>0.48</v>
      </c>
      <c r="E54" s="21">
        <f t="shared" si="3"/>
        <v>41.33352</v>
      </c>
      <c r="F54" s="21">
        <f t="shared" si="4"/>
        <v>150.66</v>
      </c>
      <c r="G54" s="21">
        <f t="shared" si="5"/>
        <v>-10.000000000000005</v>
      </c>
      <c r="H54" s="21">
        <f t="shared" si="6"/>
        <v>37.200167999999998</v>
      </c>
    </row>
    <row r="55" spans="2:8" x14ac:dyDescent="0.25">
      <c r="B55" s="23" t="s">
        <v>43</v>
      </c>
      <c r="C55" s="23">
        <v>75.400000000000006</v>
      </c>
      <c r="D55" s="24">
        <v>0.44</v>
      </c>
      <c r="E55" s="21">
        <f t="shared" si="3"/>
        <v>37.889060000000001</v>
      </c>
      <c r="F55" s="21">
        <f t="shared" si="4"/>
        <v>67.860000000000014</v>
      </c>
      <c r="G55" s="21">
        <f t="shared" si="5"/>
        <v>-9.9999999999999876</v>
      </c>
      <c r="H55" s="21">
        <f t="shared" si="6"/>
        <v>34.100154000000003</v>
      </c>
    </row>
    <row r="56" spans="2:8" x14ac:dyDescent="0.25">
      <c r="B56" s="23" t="s">
        <v>14</v>
      </c>
      <c r="C56" s="23">
        <v>134.69999999999999</v>
      </c>
      <c r="D56" s="24">
        <v>0.39</v>
      </c>
      <c r="E56" s="21">
        <f t="shared" si="3"/>
        <v>33.583485000000003</v>
      </c>
      <c r="F56" s="21">
        <f t="shared" si="4"/>
        <v>121.22999999999999</v>
      </c>
      <c r="G56" s="21">
        <f t="shared" si="5"/>
        <v>-10</v>
      </c>
      <c r="H56" s="21">
        <f t="shared" si="6"/>
        <v>30.225136500000005</v>
      </c>
    </row>
    <row r="57" spans="2:8" x14ac:dyDescent="0.25">
      <c r="B57" s="23" t="s">
        <v>54</v>
      </c>
      <c r="C57" s="23">
        <v>79.099999999999994</v>
      </c>
      <c r="D57" s="24">
        <v>0.36</v>
      </c>
      <c r="E57" s="21">
        <f t="shared" si="3"/>
        <v>31.000139999999998</v>
      </c>
      <c r="F57" s="21">
        <f t="shared" ref="F57" si="7">C57*0.9</f>
        <v>71.19</v>
      </c>
      <c r="G57" s="21">
        <f t="shared" ref="G57" si="8">(F57-C57)/C57*100</f>
        <v>-9.9999999999999964</v>
      </c>
      <c r="H57" s="21">
        <f t="shared" ref="H57" si="9">E57+((E57*G57)/100)</f>
        <v>27.900126</v>
      </c>
    </row>
    <row r="58" spans="2:8" ht="21" x14ac:dyDescent="0.35">
      <c r="B58" s="16"/>
      <c r="C58" s="16"/>
      <c r="D58" s="25">
        <v>100.01</v>
      </c>
      <c r="E58" s="17">
        <v>8611.15</v>
      </c>
      <c r="F58" s="18"/>
      <c r="G58" s="19"/>
      <c r="H58" s="17">
        <f>SUM(H7:H57)</f>
        <v>7750.8100035000025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selection activeCell="B6" sqref="B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49</v>
      </c>
      <c r="H6" s="10" t="s">
        <v>2</v>
      </c>
    </row>
    <row r="7" spans="2:8" x14ac:dyDescent="0.25">
      <c r="B7" s="23" t="s">
        <v>23</v>
      </c>
      <c r="C7" s="23">
        <v>1272.8499999999999</v>
      </c>
      <c r="D7" s="24">
        <v>8.02</v>
      </c>
      <c r="E7" s="21">
        <f t="shared" ref="E7:E38" si="0">8611.15*D7/100</f>
        <v>690.61422999999991</v>
      </c>
      <c r="F7" s="22">
        <f t="shared" ref="F7:F38" si="1">C7*1.1</f>
        <v>1400.135</v>
      </c>
      <c r="G7" s="21">
        <f t="shared" ref="G7:G38" si="2">(F7-C7)/C7*100</f>
        <v>10.000000000000007</v>
      </c>
      <c r="H7" s="21">
        <f t="shared" ref="H7:H38" si="3">E7+((E7*G7)/100)</f>
        <v>759.67565300000001</v>
      </c>
    </row>
    <row r="8" spans="2:8" x14ac:dyDescent="0.25">
      <c r="B8" s="23" t="s">
        <v>22</v>
      </c>
      <c r="C8" s="23">
        <v>1393.45</v>
      </c>
      <c r="D8" s="24">
        <v>6.89</v>
      </c>
      <c r="E8" s="21">
        <f t="shared" si="0"/>
        <v>593.30823499999997</v>
      </c>
      <c r="F8" s="22">
        <f t="shared" si="1"/>
        <v>1532.7950000000001</v>
      </c>
      <c r="G8" s="21">
        <f t="shared" si="2"/>
        <v>10.000000000000002</v>
      </c>
      <c r="H8" s="21">
        <f t="shared" si="3"/>
        <v>652.63905849999992</v>
      </c>
    </row>
    <row r="9" spans="2:8" x14ac:dyDescent="0.25">
      <c r="B9" s="23" t="s">
        <v>30</v>
      </c>
      <c r="C9" s="23">
        <v>241.35</v>
      </c>
      <c r="D9" s="24">
        <v>6.82</v>
      </c>
      <c r="E9" s="21">
        <f t="shared" si="0"/>
        <v>587.28043000000002</v>
      </c>
      <c r="F9" s="22">
        <f t="shared" si="1"/>
        <v>265.48500000000001</v>
      </c>
      <c r="G9" s="21">
        <f t="shared" si="2"/>
        <v>10.000000000000009</v>
      </c>
      <c r="H9" s="21">
        <f t="shared" si="3"/>
        <v>646.00847300000009</v>
      </c>
    </row>
    <row r="10" spans="2:8" x14ac:dyDescent="0.25">
      <c r="B10" s="23" t="s">
        <v>29</v>
      </c>
      <c r="C10" s="23">
        <v>1036.05</v>
      </c>
      <c r="D10" s="24">
        <v>6.41</v>
      </c>
      <c r="E10" s="21">
        <f t="shared" si="0"/>
        <v>551.97471499999995</v>
      </c>
      <c r="F10" s="22">
        <f t="shared" si="1"/>
        <v>1139.655</v>
      </c>
      <c r="G10" s="21">
        <f t="shared" si="2"/>
        <v>10.000000000000002</v>
      </c>
      <c r="H10" s="21">
        <f t="shared" si="3"/>
        <v>607.17218649999995</v>
      </c>
    </row>
    <row r="11" spans="2:8" x14ac:dyDescent="0.25">
      <c r="B11" s="23" t="s">
        <v>39</v>
      </c>
      <c r="C11" s="23">
        <v>1083.7</v>
      </c>
      <c r="D11" s="24">
        <v>5.43</v>
      </c>
      <c r="E11" s="21">
        <f t="shared" si="0"/>
        <v>467.58544499999994</v>
      </c>
      <c r="F11" s="22">
        <f t="shared" si="1"/>
        <v>1192.0700000000002</v>
      </c>
      <c r="G11" s="21">
        <f t="shared" si="2"/>
        <v>10.000000000000011</v>
      </c>
      <c r="H11" s="21">
        <f t="shared" si="3"/>
        <v>514.34398950000002</v>
      </c>
    </row>
    <row r="12" spans="2:8" x14ac:dyDescent="0.25">
      <c r="B12" s="23" t="s">
        <v>27</v>
      </c>
      <c r="C12" s="23">
        <v>252.15</v>
      </c>
      <c r="D12" s="24">
        <v>4.6500000000000004</v>
      </c>
      <c r="E12" s="21">
        <f t="shared" si="0"/>
        <v>400.41847500000006</v>
      </c>
      <c r="F12" s="22">
        <f t="shared" si="1"/>
        <v>277.36500000000001</v>
      </c>
      <c r="G12" s="21">
        <f t="shared" si="2"/>
        <v>10</v>
      </c>
      <c r="H12" s="21">
        <f t="shared" si="3"/>
        <v>440.46032250000007</v>
      </c>
    </row>
    <row r="13" spans="2:8" x14ac:dyDescent="0.25">
      <c r="B13" s="23" t="s">
        <v>45</v>
      </c>
      <c r="C13" s="23">
        <v>2430.8000000000002</v>
      </c>
      <c r="D13" s="24">
        <v>4.1399999999999997</v>
      </c>
      <c r="E13" s="21">
        <f t="shared" si="0"/>
        <v>356.50160999999991</v>
      </c>
      <c r="F13" s="22">
        <f t="shared" si="1"/>
        <v>2673.8800000000006</v>
      </c>
      <c r="G13" s="21">
        <f t="shared" si="2"/>
        <v>10.000000000000014</v>
      </c>
      <c r="H13" s="21">
        <f t="shared" si="3"/>
        <v>392.15177099999994</v>
      </c>
    </row>
    <row r="14" spans="2:8" x14ac:dyDescent="0.25">
      <c r="B14" s="23" t="s">
        <v>32</v>
      </c>
      <c r="C14" s="23">
        <v>1433.15</v>
      </c>
      <c r="D14" s="24">
        <v>3.84</v>
      </c>
      <c r="E14" s="21">
        <f t="shared" si="0"/>
        <v>330.66816</v>
      </c>
      <c r="F14" s="22">
        <f t="shared" si="1"/>
        <v>1576.4650000000001</v>
      </c>
      <c r="G14" s="21">
        <f t="shared" si="2"/>
        <v>10.000000000000004</v>
      </c>
      <c r="H14" s="21">
        <f t="shared" si="3"/>
        <v>363.73497600000002</v>
      </c>
    </row>
    <row r="15" spans="2:8" x14ac:dyDescent="0.25">
      <c r="B15" s="23" t="s">
        <v>42</v>
      </c>
      <c r="C15" s="23">
        <v>534.85</v>
      </c>
      <c r="D15" s="24">
        <v>3.22</v>
      </c>
      <c r="E15" s="21">
        <f t="shared" si="0"/>
        <v>277.27903000000003</v>
      </c>
      <c r="F15" s="22">
        <f t="shared" si="1"/>
        <v>588.33500000000004</v>
      </c>
      <c r="G15" s="21">
        <f t="shared" si="2"/>
        <v>10.000000000000002</v>
      </c>
      <c r="H15" s="21">
        <f t="shared" si="3"/>
        <v>305.00693300000006</v>
      </c>
    </row>
    <row r="16" spans="2:8" x14ac:dyDescent="0.25">
      <c r="B16" s="23" t="s">
        <v>10</v>
      </c>
      <c r="C16" s="23">
        <v>541.35</v>
      </c>
      <c r="D16" s="24">
        <v>3.09</v>
      </c>
      <c r="E16" s="21">
        <f t="shared" si="0"/>
        <v>266.08453499999996</v>
      </c>
      <c r="F16" s="22">
        <f t="shared" si="1"/>
        <v>595.48500000000013</v>
      </c>
      <c r="G16" s="21">
        <f t="shared" si="2"/>
        <v>10.000000000000018</v>
      </c>
      <c r="H16" s="21">
        <f t="shared" si="3"/>
        <v>292.69298850000001</v>
      </c>
    </row>
    <row r="17" spans="2:8" x14ac:dyDescent="0.25">
      <c r="B17" s="23" t="s">
        <v>31</v>
      </c>
      <c r="C17" s="23">
        <v>777</v>
      </c>
      <c r="D17" s="24">
        <v>2.89</v>
      </c>
      <c r="E17" s="21">
        <f t="shared" si="0"/>
        <v>248.862235</v>
      </c>
      <c r="F17" s="22">
        <f t="shared" si="1"/>
        <v>854.7</v>
      </c>
      <c r="G17" s="21">
        <f t="shared" si="2"/>
        <v>10.000000000000005</v>
      </c>
      <c r="H17" s="21">
        <f t="shared" si="3"/>
        <v>273.74845850000003</v>
      </c>
    </row>
    <row r="18" spans="2:8" x14ac:dyDescent="0.25">
      <c r="B18" s="23" t="s">
        <v>41</v>
      </c>
      <c r="C18" s="23">
        <v>742.7</v>
      </c>
      <c r="D18" s="24">
        <v>2.6</v>
      </c>
      <c r="E18" s="21">
        <f t="shared" si="0"/>
        <v>223.88990000000001</v>
      </c>
      <c r="F18" s="22">
        <f t="shared" si="1"/>
        <v>816.97000000000014</v>
      </c>
      <c r="G18" s="21">
        <f t="shared" si="2"/>
        <v>10.000000000000012</v>
      </c>
      <c r="H18" s="21">
        <f t="shared" si="3"/>
        <v>246.27889000000005</v>
      </c>
    </row>
    <row r="19" spans="2:8" x14ac:dyDescent="0.25">
      <c r="B19" s="23" t="s">
        <v>40</v>
      </c>
      <c r="C19" s="23">
        <v>251.25</v>
      </c>
      <c r="D19" s="24">
        <v>2.4300000000000002</v>
      </c>
      <c r="E19" s="21">
        <f t="shared" si="0"/>
        <v>209.250945</v>
      </c>
      <c r="F19" s="22">
        <f t="shared" si="1"/>
        <v>276.375</v>
      </c>
      <c r="G19" s="21">
        <f t="shared" si="2"/>
        <v>10</v>
      </c>
      <c r="H19" s="21">
        <f t="shared" si="3"/>
        <v>230.1760395</v>
      </c>
    </row>
    <row r="20" spans="2:8" x14ac:dyDescent="0.25">
      <c r="B20" s="23" t="s">
        <v>35</v>
      </c>
      <c r="C20" s="23">
        <v>5477.3</v>
      </c>
      <c r="D20" s="24">
        <v>2.08</v>
      </c>
      <c r="E20" s="21">
        <f t="shared" si="0"/>
        <v>179.11192</v>
      </c>
      <c r="F20" s="22">
        <f t="shared" si="1"/>
        <v>6025.0300000000007</v>
      </c>
      <c r="G20" s="21">
        <f t="shared" si="2"/>
        <v>10.000000000000009</v>
      </c>
      <c r="H20" s="21">
        <f t="shared" si="3"/>
        <v>197.02311200000003</v>
      </c>
    </row>
    <row r="21" spans="2:8" x14ac:dyDescent="0.25">
      <c r="B21" s="23" t="s">
        <v>34</v>
      </c>
      <c r="C21" s="23">
        <v>1405.7</v>
      </c>
      <c r="D21" s="24">
        <v>2.0699999999999998</v>
      </c>
      <c r="E21" s="21">
        <f t="shared" si="0"/>
        <v>178.25080499999996</v>
      </c>
      <c r="F21" s="22">
        <f t="shared" si="1"/>
        <v>1546.2700000000002</v>
      </c>
      <c r="G21" s="21">
        <f t="shared" si="2"/>
        <v>10.000000000000012</v>
      </c>
      <c r="H21" s="21">
        <f t="shared" si="3"/>
        <v>196.07588549999997</v>
      </c>
    </row>
    <row r="22" spans="2:8" x14ac:dyDescent="0.25">
      <c r="B22" s="23" t="s">
        <v>26</v>
      </c>
      <c r="C22" s="23">
        <v>867.85</v>
      </c>
      <c r="D22" s="24">
        <v>2.0299999999999998</v>
      </c>
      <c r="E22" s="21">
        <f t="shared" si="0"/>
        <v>174.80634499999996</v>
      </c>
      <c r="F22" s="22">
        <f t="shared" si="1"/>
        <v>954.6350000000001</v>
      </c>
      <c r="G22" s="21">
        <f t="shared" si="2"/>
        <v>10.000000000000009</v>
      </c>
      <c r="H22" s="21">
        <f t="shared" si="3"/>
        <v>192.28697949999997</v>
      </c>
    </row>
    <row r="23" spans="2:8" x14ac:dyDescent="0.25">
      <c r="B23" s="23" t="s">
        <v>28</v>
      </c>
      <c r="C23" s="23">
        <v>1195.95</v>
      </c>
      <c r="D23" s="24">
        <v>1.82</v>
      </c>
      <c r="E23" s="21">
        <f t="shared" si="0"/>
        <v>156.72292999999999</v>
      </c>
      <c r="F23" s="22">
        <f t="shared" si="1"/>
        <v>1315.5450000000001</v>
      </c>
      <c r="G23" s="21">
        <f t="shared" si="2"/>
        <v>10.000000000000002</v>
      </c>
      <c r="H23" s="21">
        <f t="shared" si="3"/>
        <v>172.39522299999999</v>
      </c>
    </row>
    <row r="24" spans="2:8" x14ac:dyDescent="0.25">
      <c r="B24" s="23" t="s">
        <v>9</v>
      </c>
      <c r="C24" s="23">
        <v>1160.7</v>
      </c>
      <c r="D24" s="24">
        <v>1.62</v>
      </c>
      <c r="E24" s="21">
        <f t="shared" si="0"/>
        <v>139.50063</v>
      </c>
      <c r="F24" s="22">
        <f t="shared" si="1"/>
        <v>1276.7700000000002</v>
      </c>
      <c r="G24" s="21">
        <f t="shared" si="2"/>
        <v>10.000000000000012</v>
      </c>
      <c r="H24" s="21">
        <f t="shared" si="3"/>
        <v>153.45069300000003</v>
      </c>
    </row>
    <row r="25" spans="2:8" x14ac:dyDescent="0.25">
      <c r="B25" s="23" t="s">
        <v>24</v>
      </c>
      <c r="C25" s="23">
        <v>3413.7</v>
      </c>
      <c r="D25" s="24">
        <v>1.4</v>
      </c>
      <c r="E25" s="21">
        <f t="shared" si="0"/>
        <v>120.55609999999999</v>
      </c>
      <c r="F25" s="22">
        <f t="shared" si="1"/>
        <v>3755.07</v>
      </c>
      <c r="G25" s="21">
        <f t="shared" si="2"/>
        <v>10.000000000000011</v>
      </c>
      <c r="H25" s="21">
        <f t="shared" si="3"/>
        <v>132.61170999999999</v>
      </c>
    </row>
    <row r="26" spans="2:8" x14ac:dyDescent="0.25">
      <c r="B26" s="23" t="s">
        <v>50</v>
      </c>
      <c r="C26" s="23">
        <v>1254.7</v>
      </c>
      <c r="D26" s="24">
        <v>1.39</v>
      </c>
      <c r="E26" s="21">
        <f t="shared" si="0"/>
        <v>119.69498499999997</v>
      </c>
      <c r="F26" s="22">
        <f t="shared" si="1"/>
        <v>1380.17</v>
      </c>
      <c r="G26" s="21">
        <f t="shared" si="2"/>
        <v>10.000000000000002</v>
      </c>
      <c r="H26" s="21">
        <f t="shared" si="3"/>
        <v>131.66448349999996</v>
      </c>
    </row>
    <row r="27" spans="2:8" x14ac:dyDescent="0.25">
      <c r="B27" s="23" t="s">
        <v>21</v>
      </c>
      <c r="C27" s="23">
        <v>799.9</v>
      </c>
      <c r="D27" s="24">
        <v>1.36</v>
      </c>
      <c r="E27" s="21">
        <f t="shared" si="0"/>
        <v>117.11164000000001</v>
      </c>
      <c r="F27" s="22">
        <f t="shared" si="1"/>
        <v>879.8900000000001</v>
      </c>
      <c r="G27" s="21">
        <f t="shared" si="2"/>
        <v>10.000000000000016</v>
      </c>
      <c r="H27" s="21">
        <f t="shared" si="3"/>
        <v>128.82280400000002</v>
      </c>
    </row>
    <row r="28" spans="2:8" x14ac:dyDescent="0.25">
      <c r="B28" s="23" t="s">
        <v>13</v>
      </c>
      <c r="C28" s="23">
        <v>314</v>
      </c>
      <c r="D28" s="24">
        <v>1.35</v>
      </c>
      <c r="E28" s="21">
        <f t="shared" si="0"/>
        <v>116.250525</v>
      </c>
      <c r="F28" s="22">
        <f t="shared" si="1"/>
        <v>345.40000000000003</v>
      </c>
      <c r="G28" s="21">
        <f t="shared" si="2"/>
        <v>10.000000000000011</v>
      </c>
      <c r="H28" s="21">
        <f t="shared" si="3"/>
        <v>127.87557750000001</v>
      </c>
    </row>
    <row r="29" spans="2:8" x14ac:dyDescent="0.25">
      <c r="B29" s="23" t="s">
        <v>37</v>
      </c>
      <c r="C29" s="23">
        <v>256.64999999999998</v>
      </c>
      <c r="D29" s="24">
        <v>1.31</v>
      </c>
      <c r="E29" s="21">
        <f t="shared" si="0"/>
        <v>112.806065</v>
      </c>
      <c r="F29" s="22">
        <f t="shared" si="1"/>
        <v>282.315</v>
      </c>
      <c r="G29" s="21">
        <f t="shared" si="2"/>
        <v>10.000000000000009</v>
      </c>
      <c r="H29" s="21">
        <f t="shared" si="3"/>
        <v>124.08667150000001</v>
      </c>
    </row>
    <row r="30" spans="2:8" x14ac:dyDescent="0.25">
      <c r="B30" s="23" t="s">
        <v>17</v>
      </c>
      <c r="C30" s="23">
        <v>322.3</v>
      </c>
      <c r="D30" s="24">
        <v>1.3</v>
      </c>
      <c r="E30" s="21">
        <f t="shared" si="0"/>
        <v>111.94495000000001</v>
      </c>
      <c r="F30" s="22">
        <f t="shared" si="1"/>
        <v>354.53000000000003</v>
      </c>
      <c r="G30" s="21">
        <f t="shared" si="2"/>
        <v>10.000000000000005</v>
      </c>
      <c r="H30" s="21">
        <f t="shared" si="3"/>
        <v>123.13944500000001</v>
      </c>
    </row>
    <row r="31" spans="2:8" x14ac:dyDescent="0.25">
      <c r="B31" s="23" t="s">
        <v>47</v>
      </c>
      <c r="C31" s="23">
        <v>3851.55</v>
      </c>
      <c r="D31" s="24">
        <v>1.3</v>
      </c>
      <c r="E31" s="21">
        <f t="shared" si="0"/>
        <v>111.94495000000001</v>
      </c>
      <c r="F31" s="22">
        <f t="shared" si="1"/>
        <v>4236.7050000000008</v>
      </c>
      <c r="G31" s="21">
        <f t="shared" si="2"/>
        <v>10.000000000000018</v>
      </c>
      <c r="H31" s="21">
        <f t="shared" si="3"/>
        <v>123.13944500000002</v>
      </c>
    </row>
    <row r="32" spans="2:8" x14ac:dyDescent="0.25">
      <c r="B32" s="23" t="s">
        <v>11</v>
      </c>
      <c r="C32" s="23">
        <v>2827.6</v>
      </c>
      <c r="D32" s="24">
        <v>1.25</v>
      </c>
      <c r="E32" s="21">
        <f t="shared" si="0"/>
        <v>107.639375</v>
      </c>
      <c r="F32" s="22">
        <f t="shared" si="1"/>
        <v>3110.36</v>
      </c>
      <c r="G32" s="21">
        <f t="shared" si="2"/>
        <v>10.000000000000007</v>
      </c>
      <c r="H32" s="21">
        <f t="shared" si="3"/>
        <v>118.40331250000001</v>
      </c>
    </row>
    <row r="33" spans="2:8" x14ac:dyDescent="0.25">
      <c r="B33" s="23" t="s">
        <v>38</v>
      </c>
      <c r="C33" s="23">
        <v>176.55</v>
      </c>
      <c r="D33" s="24">
        <v>1.25</v>
      </c>
      <c r="E33" s="21">
        <f t="shared" si="0"/>
        <v>107.639375</v>
      </c>
      <c r="F33" s="22">
        <f t="shared" si="1"/>
        <v>194.20500000000004</v>
      </c>
      <c r="G33" s="21">
        <f t="shared" si="2"/>
        <v>10.000000000000016</v>
      </c>
      <c r="H33" s="21">
        <f t="shared" si="3"/>
        <v>118.40331250000003</v>
      </c>
    </row>
    <row r="34" spans="2:8" x14ac:dyDescent="0.25">
      <c r="B34" s="23" t="s">
        <v>36</v>
      </c>
      <c r="C34" s="23">
        <v>148</v>
      </c>
      <c r="D34" s="24">
        <v>1.22</v>
      </c>
      <c r="E34" s="21">
        <f t="shared" si="0"/>
        <v>105.05602999999999</v>
      </c>
      <c r="F34" s="22">
        <f t="shared" si="1"/>
        <v>162.80000000000001</v>
      </c>
      <c r="G34" s="21">
        <f t="shared" si="2"/>
        <v>10.000000000000007</v>
      </c>
      <c r="H34" s="21">
        <f t="shared" si="3"/>
        <v>115.561633</v>
      </c>
    </row>
    <row r="35" spans="2:8" x14ac:dyDescent="0.25">
      <c r="B35" s="23" t="s">
        <v>18</v>
      </c>
      <c r="C35" s="23">
        <v>3107.4</v>
      </c>
      <c r="D35" s="24">
        <v>1.21</v>
      </c>
      <c r="E35" s="21">
        <f t="shared" si="0"/>
        <v>104.19491499999999</v>
      </c>
      <c r="F35" s="22">
        <f t="shared" si="1"/>
        <v>3418.1400000000003</v>
      </c>
      <c r="G35" s="21">
        <f t="shared" si="2"/>
        <v>10.000000000000007</v>
      </c>
      <c r="H35" s="21">
        <f t="shared" si="3"/>
        <v>114.6144065</v>
      </c>
    </row>
    <row r="36" spans="2:8" x14ac:dyDescent="0.25">
      <c r="B36" s="23" t="s">
        <v>33</v>
      </c>
      <c r="C36" s="23">
        <v>1486.25</v>
      </c>
      <c r="D36" s="24">
        <v>1.1000000000000001</v>
      </c>
      <c r="E36" s="21">
        <f t="shared" si="0"/>
        <v>94.722650000000016</v>
      </c>
      <c r="F36" s="22">
        <f t="shared" si="1"/>
        <v>1634.8750000000002</v>
      </c>
      <c r="G36" s="21">
        <f t="shared" si="2"/>
        <v>10.000000000000016</v>
      </c>
      <c r="H36" s="21">
        <f t="shared" si="3"/>
        <v>104.19491500000004</v>
      </c>
    </row>
    <row r="37" spans="2:8" x14ac:dyDescent="0.25">
      <c r="B37" s="23" t="s">
        <v>48</v>
      </c>
      <c r="C37" s="23">
        <v>478.95</v>
      </c>
      <c r="D37" s="24">
        <v>0.98</v>
      </c>
      <c r="E37" s="21">
        <f t="shared" si="0"/>
        <v>84.389269999999996</v>
      </c>
      <c r="F37" s="22">
        <f t="shared" si="1"/>
        <v>526.84500000000003</v>
      </c>
      <c r="G37" s="21">
        <f t="shared" si="2"/>
        <v>10.000000000000009</v>
      </c>
      <c r="H37" s="21">
        <f t="shared" si="3"/>
        <v>92.828197000000003</v>
      </c>
    </row>
    <row r="38" spans="2:8" x14ac:dyDescent="0.25">
      <c r="B38" s="23" t="s">
        <v>15</v>
      </c>
      <c r="C38" s="23">
        <v>612.6</v>
      </c>
      <c r="D38" s="24">
        <v>0.97</v>
      </c>
      <c r="E38" s="21">
        <f t="shared" si="0"/>
        <v>83.528154999999984</v>
      </c>
      <c r="F38" s="22">
        <f t="shared" si="1"/>
        <v>673.86000000000013</v>
      </c>
      <c r="G38" s="21">
        <f t="shared" si="2"/>
        <v>10.000000000000018</v>
      </c>
      <c r="H38" s="21">
        <f t="shared" si="3"/>
        <v>91.880970499999989</v>
      </c>
    </row>
    <row r="39" spans="2:8" x14ac:dyDescent="0.25">
      <c r="B39" s="23" t="s">
        <v>57</v>
      </c>
      <c r="C39" s="23">
        <v>24827.8</v>
      </c>
      <c r="D39" s="24">
        <v>0.94</v>
      </c>
      <c r="E39" s="21">
        <f t="shared" ref="E39:E70" si="4">8611.15*D39/100</f>
        <v>80.94480999999999</v>
      </c>
      <c r="F39" s="22">
        <f t="shared" ref="F39:F56" si="5">C39*1.1</f>
        <v>27310.58</v>
      </c>
      <c r="G39" s="21">
        <f t="shared" ref="G39:G56" si="6">(F39-C39)/C39*100</f>
        <v>10.000000000000011</v>
      </c>
      <c r="H39" s="21">
        <f t="shared" ref="H39:H56" si="7">E39+((E39*G39)/100)</f>
        <v>89.039290999999992</v>
      </c>
    </row>
    <row r="40" spans="2:8" x14ac:dyDescent="0.25">
      <c r="B40" s="23" t="s">
        <v>20</v>
      </c>
      <c r="C40" s="23">
        <v>4836.55</v>
      </c>
      <c r="D40" s="24">
        <v>0.93</v>
      </c>
      <c r="E40" s="21">
        <f t="shared" si="4"/>
        <v>80.083694999999992</v>
      </c>
      <c r="F40" s="22">
        <f t="shared" si="5"/>
        <v>5320.2050000000008</v>
      </c>
      <c r="G40" s="21">
        <f t="shared" si="6"/>
        <v>10.000000000000012</v>
      </c>
      <c r="H40" s="21">
        <f t="shared" si="7"/>
        <v>88.092064500000006</v>
      </c>
    </row>
    <row r="41" spans="2:8" x14ac:dyDescent="0.25">
      <c r="B41" s="23" t="s">
        <v>51</v>
      </c>
      <c r="C41" s="23">
        <v>546.75</v>
      </c>
      <c r="D41" s="24">
        <v>0.91</v>
      </c>
      <c r="E41" s="21">
        <f t="shared" si="4"/>
        <v>78.361464999999995</v>
      </c>
      <c r="F41" s="22">
        <f t="shared" si="5"/>
        <v>601.42500000000007</v>
      </c>
      <c r="G41" s="21">
        <f t="shared" si="6"/>
        <v>10.000000000000012</v>
      </c>
      <c r="H41" s="21">
        <f t="shared" si="7"/>
        <v>86.197611500000008</v>
      </c>
    </row>
    <row r="42" spans="2:8" x14ac:dyDescent="0.25">
      <c r="B42" s="23" t="s">
        <v>16</v>
      </c>
      <c r="C42" s="23">
        <v>580.04999999999995</v>
      </c>
      <c r="D42" s="24">
        <v>0.9</v>
      </c>
      <c r="E42" s="21">
        <f t="shared" si="4"/>
        <v>77.500349999999997</v>
      </c>
      <c r="F42" s="22">
        <f t="shared" si="5"/>
        <v>638.05499999999995</v>
      </c>
      <c r="G42" s="21">
        <f t="shared" si="6"/>
        <v>10</v>
      </c>
      <c r="H42" s="21">
        <f t="shared" si="7"/>
        <v>85.250384999999994</v>
      </c>
    </row>
    <row r="43" spans="2:8" x14ac:dyDescent="0.25">
      <c r="B43" s="23" t="s">
        <v>46</v>
      </c>
      <c r="C43" s="23">
        <v>419.85</v>
      </c>
      <c r="D43" s="24">
        <v>0.9</v>
      </c>
      <c r="E43" s="21">
        <f t="shared" si="4"/>
        <v>77.500349999999997</v>
      </c>
      <c r="F43" s="22">
        <f t="shared" si="5"/>
        <v>461.83500000000004</v>
      </c>
      <c r="G43" s="21">
        <f t="shared" si="6"/>
        <v>10.000000000000004</v>
      </c>
      <c r="H43" s="21">
        <f t="shared" si="7"/>
        <v>85.250384999999994</v>
      </c>
    </row>
    <row r="44" spans="2:8" x14ac:dyDescent="0.25">
      <c r="B44" s="23" t="s">
        <v>44</v>
      </c>
      <c r="C44" s="23">
        <v>374.25</v>
      </c>
      <c r="D44" s="24">
        <v>0.77</v>
      </c>
      <c r="E44" s="21">
        <f t="shared" si="4"/>
        <v>66.305855000000008</v>
      </c>
      <c r="F44" s="22">
        <f t="shared" si="5"/>
        <v>411.67500000000001</v>
      </c>
      <c r="G44" s="21">
        <f t="shared" si="6"/>
        <v>10.000000000000004</v>
      </c>
      <c r="H44" s="21">
        <f t="shared" si="7"/>
        <v>72.936440500000018</v>
      </c>
    </row>
    <row r="45" spans="2:8" x14ac:dyDescent="0.25">
      <c r="B45" s="23" t="s">
        <v>52</v>
      </c>
      <c r="C45" s="23">
        <v>256.75</v>
      </c>
      <c r="D45" s="24">
        <v>0.73</v>
      </c>
      <c r="E45" s="21">
        <f t="shared" si="4"/>
        <v>62.861394999999995</v>
      </c>
      <c r="F45" s="22">
        <f t="shared" si="5"/>
        <v>282.42500000000001</v>
      </c>
      <c r="G45" s="21">
        <f t="shared" si="6"/>
        <v>10.000000000000005</v>
      </c>
      <c r="H45" s="21">
        <f t="shared" si="7"/>
        <v>69.147534499999992</v>
      </c>
    </row>
    <row r="46" spans="2:8" x14ac:dyDescent="0.25">
      <c r="B46" s="23" t="s">
        <v>53</v>
      </c>
      <c r="C46" s="23">
        <v>22797.85</v>
      </c>
      <c r="D46" s="24">
        <v>0.68</v>
      </c>
      <c r="E46" s="21">
        <f t="shared" si="4"/>
        <v>58.555820000000004</v>
      </c>
      <c r="F46" s="22">
        <f t="shared" si="5"/>
        <v>25077.635000000002</v>
      </c>
      <c r="G46" s="21">
        <f t="shared" si="6"/>
        <v>10.000000000000016</v>
      </c>
      <c r="H46" s="21">
        <f t="shared" si="7"/>
        <v>64.41140200000001</v>
      </c>
    </row>
    <row r="47" spans="2:8" x14ac:dyDescent="0.25">
      <c r="B47" s="23" t="s">
        <v>8</v>
      </c>
      <c r="C47" s="23">
        <v>251.75</v>
      </c>
      <c r="D47" s="24">
        <v>0.67</v>
      </c>
      <c r="E47" s="21">
        <f t="shared" si="4"/>
        <v>57.694705000000006</v>
      </c>
      <c r="F47" s="22">
        <f t="shared" si="5"/>
        <v>276.92500000000001</v>
      </c>
      <c r="G47" s="21">
        <f t="shared" si="6"/>
        <v>10.000000000000005</v>
      </c>
      <c r="H47" s="21">
        <f t="shared" si="7"/>
        <v>63.46417550000001</v>
      </c>
    </row>
    <row r="48" spans="2:8" x14ac:dyDescent="0.25">
      <c r="B48" s="23" t="s">
        <v>55</v>
      </c>
      <c r="C48" s="23">
        <v>855.45</v>
      </c>
      <c r="D48" s="24">
        <v>0.66</v>
      </c>
      <c r="E48" s="21">
        <f t="shared" si="4"/>
        <v>56.833590000000001</v>
      </c>
      <c r="F48" s="22">
        <f t="shared" si="5"/>
        <v>940.99500000000012</v>
      </c>
      <c r="G48" s="21">
        <f t="shared" si="6"/>
        <v>10.000000000000007</v>
      </c>
      <c r="H48" s="21">
        <f t="shared" si="7"/>
        <v>62.516949000000004</v>
      </c>
    </row>
    <row r="49" spans="2:8" x14ac:dyDescent="0.25">
      <c r="B49" s="23" t="s">
        <v>25</v>
      </c>
      <c r="C49" s="23">
        <v>152.69999999999999</v>
      </c>
      <c r="D49" s="24">
        <v>0.63</v>
      </c>
      <c r="E49" s="21">
        <f t="shared" si="4"/>
        <v>54.250244999999993</v>
      </c>
      <c r="F49" s="22">
        <f t="shared" si="5"/>
        <v>167.97</v>
      </c>
      <c r="G49" s="21">
        <f t="shared" si="6"/>
        <v>10.000000000000007</v>
      </c>
      <c r="H49" s="21">
        <f t="shared" si="7"/>
        <v>59.675269499999999</v>
      </c>
    </row>
    <row r="50" spans="2:8" x14ac:dyDescent="0.25">
      <c r="B50" s="23" t="s">
        <v>56</v>
      </c>
      <c r="C50" s="23">
        <v>365.3</v>
      </c>
      <c r="D50" s="24">
        <v>0.57999999999999996</v>
      </c>
      <c r="E50" s="21">
        <f t="shared" si="4"/>
        <v>49.944669999999995</v>
      </c>
      <c r="F50" s="22">
        <f t="shared" si="5"/>
        <v>401.83000000000004</v>
      </c>
      <c r="G50" s="21">
        <f t="shared" si="6"/>
        <v>10.000000000000007</v>
      </c>
      <c r="H50" s="21">
        <f t="shared" si="7"/>
        <v>54.939136999999995</v>
      </c>
    </row>
    <row r="51" spans="2:8" x14ac:dyDescent="0.25">
      <c r="B51" s="23" t="s">
        <v>19</v>
      </c>
      <c r="C51" s="23">
        <v>374.65</v>
      </c>
      <c r="D51" s="24">
        <v>0.56000000000000005</v>
      </c>
      <c r="E51" s="21">
        <f t="shared" si="4"/>
        <v>48.222440000000006</v>
      </c>
      <c r="F51" s="22">
        <f t="shared" si="5"/>
        <v>412.11500000000001</v>
      </c>
      <c r="G51" s="21">
        <f t="shared" si="6"/>
        <v>10.000000000000009</v>
      </c>
      <c r="H51" s="21">
        <f t="shared" si="7"/>
        <v>53.044684000000011</v>
      </c>
    </row>
    <row r="52" spans="2:8" x14ac:dyDescent="0.25">
      <c r="B52" s="23" t="s">
        <v>58</v>
      </c>
      <c r="C52" s="23">
        <v>340.5</v>
      </c>
      <c r="D52" s="24">
        <v>0.54</v>
      </c>
      <c r="E52" s="21">
        <f t="shared" si="4"/>
        <v>46.500209999999996</v>
      </c>
      <c r="F52" s="22">
        <f t="shared" si="5"/>
        <v>374.55</v>
      </c>
      <c r="G52" s="21">
        <f t="shared" si="6"/>
        <v>10.000000000000004</v>
      </c>
      <c r="H52" s="21">
        <f t="shared" si="7"/>
        <v>51.150230999999998</v>
      </c>
    </row>
    <row r="53" spans="2:8" x14ac:dyDescent="0.25">
      <c r="B53" s="23" t="s">
        <v>7</v>
      </c>
      <c r="C53" s="23">
        <v>1599.85</v>
      </c>
      <c r="D53" s="24">
        <v>0.5</v>
      </c>
      <c r="E53" s="21">
        <f t="shared" si="4"/>
        <v>43.055749999999996</v>
      </c>
      <c r="F53" s="22">
        <f t="shared" si="5"/>
        <v>1759.835</v>
      </c>
      <c r="G53" s="21">
        <f t="shared" si="6"/>
        <v>10.000000000000009</v>
      </c>
      <c r="H53" s="21">
        <f t="shared" si="7"/>
        <v>47.361325000000001</v>
      </c>
    </row>
    <row r="54" spans="2:8" x14ac:dyDescent="0.25">
      <c r="B54" s="23" t="s">
        <v>12</v>
      </c>
      <c r="C54" s="23">
        <v>167.4</v>
      </c>
      <c r="D54" s="24">
        <v>0.48</v>
      </c>
      <c r="E54" s="21">
        <f t="shared" si="4"/>
        <v>41.33352</v>
      </c>
      <c r="F54" s="22">
        <f t="shared" si="5"/>
        <v>184.14000000000001</v>
      </c>
      <c r="G54" s="21">
        <f t="shared" si="6"/>
        <v>10.000000000000005</v>
      </c>
      <c r="H54" s="21">
        <f t="shared" si="7"/>
        <v>45.466872000000002</v>
      </c>
    </row>
    <row r="55" spans="2:8" x14ac:dyDescent="0.25">
      <c r="B55" s="23" t="s">
        <v>43</v>
      </c>
      <c r="C55" s="23">
        <v>75.400000000000006</v>
      </c>
      <c r="D55" s="24">
        <v>0.44</v>
      </c>
      <c r="E55" s="21">
        <f t="shared" si="4"/>
        <v>37.889060000000001</v>
      </c>
      <c r="F55" s="22">
        <f t="shared" si="5"/>
        <v>82.940000000000012</v>
      </c>
      <c r="G55" s="21">
        <f t="shared" si="6"/>
        <v>10.000000000000007</v>
      </c>
      <c r="H55" s="21">
        <f t="shared" si="7"/>
        <v>41.677966000000005</v>
      </c>
    </row>
    <row r="56" spans="2:8" x14ac:dyDescent="0.25">
      <c r="B56" s="23" t="s">
        <v>14</v>
      </c>
      <c r="C56" s="23">
        <v>134.69999999999999</v>
      </c>
      <c r="D56" s="24">
        <v>0.39</v>
      </c>
      <c r="E56" s="21">
        <f t="shared" si="4"/>
        <v>33.583485000000003</v>
      </c>
      <c r="F56" s="22">
        <f t="shared" si="5"/>
        <v>148.16999999999999</v>
      </c>
      <c r="G56" s="21">
        <f t="shared" si="6"/>
        <v>10</v>
      </c>
      <c r="H56" s="21">
        <f t="shared" si="7"/>
        <v>36.941833500000001</v>
      </c>
    </row>
    <row r="57" spans="2:8" x14ac:dyDescent="0.25">
      <c r="B57" s="23" t="s">
        <v>54</v>
      </c>
      <c r="C57" s="23">
        <v>79.099999999999994</v>
      </c>
      <c r="D57" s="24">
        <v>0.36</v>
      </c>
      <c r="E57" s="21">
        <f t="shared" si="4"/>
        <v>31.000139999999998</v>
      </c>
      <c r="F57" s="22">
        <f t="shared" ref="F57" si="8">C57*1.1</f>
        <v>87.01</v>
      </c>
      <c r="G57" s="21">
        <f t="shared" ref="G57" si="9">(F57-C57)/C57*100</f>
        <v>10.000000000000014</v>
      </c>
      <c r="H57" s="21">
        <f t="shared" ref="H57" si="10">E57+((E57*G57)/100)</f>
        <v>34.100154000000003</v>
      </c>
    </row>
    <row r="58" spans="2:8" ht="21" x14ac:dyDescent="0.35">
      <c r="B58" s="16"/>
      <c r="C58" s="16"/>
      <c r="D58" s="25">
        <v>100.01</v>
      </c>
      <c r="E58" s="17">
        <v>8611.15</v>
      </c>
      <c r="F58" s="18"/>
      <c r="G58" s="19"/>
      <c r="H58" s="17">
        <f>SUM(H7:H57)</f>
        <v>9473.2122264999925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2016-10-04T07:13:03Z</dcterms:modified>
</cp:coreProperties>
</file>