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AMSEC\"/>
    </mc:Choice>
  </mc:AlternateContent>
  <bookViews>
    <workbookView xWindow="0" yWindow="0" windowWidth="19200" windowHeight="7185" activeTab="2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Calculator'!$B$6:$H$59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E57" i="7" l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H58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7" i="6"/>
  <c r="D58" i="6" l="1"/>
  <c r="F57" i="7"/>
  <c r="G57" i="7"/>
  <c r="H57" i="7" s="1"/>
  <c r="F57" i="4"/>
  <c r="G57" i="4" s="1"/>
  <c r="H57" i="4" s="1"/>
  <c r="G57" i="6"/>
  <c r="H57" i="6" l="1"/>
  <c r="F47" i="7"/>
  <c r="G47" i="7" s="1"/>
  <c r="F31" i="7"/>
  <c r="F16" i="7"/>
  <c r="G16" i="7" s="1"/>
  <c r="F35" i="7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F27" i="7"/>
  <c r="G27" i="7" s="1"/>
  <c r="F48" i="7"/>
  <c r="G48" i="7" s="1"/>
  <c r="F40" i="7"/>
  <c r="G40" i="7" s="1"/>
  <c r="F24" i="7"/>
  <c r="G24" i="7" s="1"/>
  <c r="F7" i="7"/>
  <c r="F32" i="7"/>
  <c r="G32" i="7" s="1"/>
  <c r="F50" i="7"/>
  <c r="G50" i="7" s="1"/>
  <c r="F20" i="7"/>
  <c r="F9" i="7"/>
  <c r="G9" i="7" s="1"/>
  <c r="H9" i="7" s="1"/>
  <c r="F11" i="7"/>
  <c r="G11" i="7" s="1"/>
  <c r="F10" i="7"/>
  <c r="G10" i="7" s="1"/>
  <c r="F46" i="7"/>
  <c r="F29" i="7"/>
  <c r="G29" i="7" s="1"/>
  <c r="F8" i="7"/>
  <c r="G8" i="7" s="1"/>
  <c r="F19" i="7"/>
  <c r="G19" i="7" s="1"/>
  <c r="F13" i="7"/>
  <c r="G13" i="7" s="1"/>
  <c r="F28" i="7"/>
  <c r="G28" i="7" s="1"/>
  <c r="F23" i="7"/>
  <c r="G23" i="7" s="1"/>
  <c r="F26" i="7"/>
  <c r="G26" i="7" s="1"/>
  <c r="F56" i="7"/>
  <c r="F39" i="7"/>
  <c r="G39" i="7" s="1"/>
  <c r="H39" i="7" s="1"/>
  <c r="F22" i="7"/>
  <c r="G22" i="7" s="1"/>
  <c r="F36" i="7"/>
  <c r="G36" i="7" s="1"/>
  <c r="F54" i="7"/>
  <c r="G54" i="7" s="1"/>
  <c r="F12" i="7"/>
  <c r="F45" i="7"/>
  <c r="G45" i="7" s="1"/>
  <c r="F18" i="7"/>
  <c r="G18" i="7" s="1"/>
  <c r="F15" i="7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D58" i="7"/>
  <c r="G15" i="7"/>
  <c r="G12" i="7"/>
  <c r="H12" i="7" s="1"/>
  <c r="G56" i="7"/>
  <c r="G46" i="7"/>
  <c r="G20" i="7"/>
  <c r="G7" i="7"/>
  <c r="G25" i="7"/>
  <c r="H25" i="7" s="1"/>
  <c r="G35" i="7"/>
  <c r="H35" i="7" s="1"/>
  <c r="G31" i="7"/>
  <c r="G52" i="7"/>
  <c r="H52" i="7" s="1"/>
  <c r="F49" i="4"/>
  <c r="G49" i="4" s="1"/>
  <c r="F38" i="4"/>
  <c r="G38" i="4" s="1"/>
  <c r="F30" i="4"/>
  <c r="G30" i="4" s="1"/>
  <c r="F37" i="4"/>
  <c r="G37" i="4" s="1"/>
  <c r="F33" i="4"/>
  <c r="F43" i="4"/>
  <c r="F53" i="4"/>
  <c r="G53" i="4" s="1"/>
  <c r="H53" i="4" s="1"/>
  <c r="F17" i="4"/>
  <c r="G17" i="4" s="1"/>
  <c r="F14" i="4"/>
  <c r="F15" i="4"/>
  <c r="F18" i="4"/>
  <c r="G18" i="4" s="1"/>
  <c r="H18" i="4" s="1"/>
  <c r="F45" i="4"/>
  <c r="G45" i="4" s="1"/>
  <c r="H45" i="4" s="1"/>
  <c r="F12" i="4"/>
  <c r="F54" i="4"/>
  <c r="G54" i="4" s="1"/>
  <c r="F36" i="4"/>
  <c r="G36" i="4" s="1"/>
  <c r="H36" i="4" s="1"/>
  <c r="F22" i="4"/>
  <c r="G22" i="4" s="1"/>
  <c r="F39" i="4"/>
  <c r="F56" i="4"/>
  <c r="G56" i="4" s="1"/>
  <c r="F26" i="4"/>
  <c r="G26" i="4" s="1"/>
  <c r="H26" i="4" s="1"/>
  <c r="F23" i="4"/>
  <c r="G23" i="4" s="1"/>
  <c r="H23" i="4" s="1"/>
  <c r="F28" i="4"/>
  <c r="F13" i="4"/>
  <c r="G13" i="4" s="1"/>
  <c r="F19" i="4"/>
  <c r="G19" i="4" s="1"/>
  <c r="H19" i="4" s="1"/>
  <c r="F8" i="4"/>
  <c r="G8" i="4" s="1"/>
  <c r="F29" i="4"/>
  <c r="F46" i="4"/>
  <c r="G46" i="4" s="1"/>
  <c r="F10" i="4"/>
  <c r="G10" i="4" s="1"/>
  <c r="H10" i="4" s="1"/>
  <c r="F11" i="4"/>
  <c r="G11" i="4" s="1"/>
  <c r="F9" i="4"/>
  <c r="G9" i="4" s="1"/>
  <c r="F20" i="4"/>
  <c r="G20" i="4" s="1"/>
  <c r="F50" i="4"/>
  <c r="G50" i="4" s="1"/>
  <c r="H50" i="4" s="1"/>
  <c r="F32" i="4"/>
  <c r="G32" i="4" s="1"/>
  <c r="H32" i="4" s="1"/>
  <c r="F7" i="4"/>
  <c r="F24" i="4"/>
  <c r="G24" i="4" s="1"/>
  <c r="F40" i="4"/>
  <c r="G40" i="4" s="1"/>
  <c r="H40" i="4" s="1"/>
  <c r="F48" i="4"/>
  <c r="G48" i="4" s="1"/>
  <c r="F27" i="4"/>
  <c r="G27" i="4" s="1"/>
  <c r="F25" i="4"/>
  <c r="G25" i="4" s="1"/>
  <c r="F34" i="4"/>
  <c r="G34" i="4" s="1"/>
  <c r="F55" i="4"/>
  <c r="G55" i="4" s="1"/>
  <c r="H55" i="4" s="1"/>
  <c r="F44" i="4"/>
  <c r="F21" i="4"/>
  <c r="G21" i="4" s="1"/>
  <c r="F42" i="4"/>
  <c r="G42" i="4" s="1"/>
  <c r="H42" i="4" s="1"/>
  <c r="F41" i="4"/>
  <c r="G41" i="4" s="1"/>
  <c r="F51" i="4"/>
  <c r="F35" i="4"/>
  <c r="G35" i="4" s="1"/>
  <c r="F16" i="4"/>
  <c r="G16" i="4" s="1"/>
  <c r="H16" i="4" s="1"/>
  <c r="F31" i="4"/>
  <c r="G31" i="4" s="1"/>
  <c r="H31" i="4" s="1"/>
  <c r="F47" i="4"/>
  <c r="G47" i="4" s="1"/>
  <c r="F52" i="4"/>
  <c r="G52" i="4" s="1"/>
  <c r="G43" i="4"/>
  <c r="G15" i="4"/>
  <c r="D58" i="4"/>
  <c r="G33" i="4"/>
  <c r="G14" i="4"/>
  <c r="G12" i="4"/>
  <c r="G39" i="4"/>
  <c r="G28" i="4"/>
  <c r="G29" i="4"/>
  <c r="G7" i="4"/>
  <c r="G44" i="4"/>
  <c r="G51" i="4"/>
  <c r="G44" i="6"/>
  <c r="G55" i="6"/>
  <c r="G34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8" i="4"/>
  <c r="H17" i="4"/>
  <c r="H34" i="4"/>
  <c r="H48" i="4"/>
  <c r="H11" i="4"/>
  <c r="H41" i="4"/>
  <c r="H22" i="4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7" i="4"/>
  <c r="H29" i="4"/>
  <c r="H47" i="4"/>
  <c r="H44" i="4"/>
  <c r="H14" i="4"/>
  <c r="H39" i="4"/>
  <c r="H21" i="4"/>
  <c r="H46" i="4"/>
  <c r="H15" i="4"/>
  <c r="H51" i="4"/>
  <c r="H25" i="4"/>
  <c r="H9" i="4"/>
  <c r="H13" i="4"/>
  <c r="H12" i="4"/>
  <c r="H43" i="4"/>
  <c r="H37" i="4"/>
  <c r="H38" i="4"/>
  <c r="H24" i="4"/>
  <c r="H56" i="4"/>
  <c r="H35" i="4"/>
  <c r="H27" i="4"/>
  <c r="H20" i="4"/>
  <c r="H28" i="4"/>
  <c r="H54" i="4"/>
  <c r="H33" i="4"/>
  <c r="H30" i="4"/>
  <c r="H49" i="4"/>
  <c r="H52" i="4"/>
  <c r="H44" i="6"/>
  <c r="G30" i="6"/>
  <c r="G49" i="6"/>
  <c r="G38" i="6"/>
  <c r="G37" i="6"/>
  <c r="G33" i="6"/>
  <c r="G14" i="6"/>
  <c r="G43" i="6"/>
  <c r="G53" i="6"/>
  <c r="G17" i="6"/>
  <c r="G15" i="6"/>
  <c r="G45" i="6"/>
  <c r="G18" i="6"/>
  <c r="G12" i="6"/>
  <c r="G36" i="6"/>
  <c r="G54" i="6"/>
  <c r="G22" i="6"/>
  <c r="G39" i="6"/>
  <c r="G56" i="6"/>
  <c r="G26" i="6"/>
  <c r="G23" i="6"/>
  <c r="G28" i="6"/>
  <c r="G13" i="6"/>
  <c r="G19" i="6"/>
  <c r="G11" i="6"/>
  <c r="G8" i="6"/>
  <c r="G29" i="6"/>
  <c r="G46" i="6"/>
  <c r="G10" i="6"/>
  <c r="G20" i="6"/>
  <c r="G50" i="6"/>
  <c r="G32" i="6"/>
  <c r="G7" i="6"/>
  <c r="G9" i="6"/>
  <c r="G24" i="6"/>
  <c r="G40" i="6"/>
  <c r="G48" i="6"/>
  <c r="G27" i="6"/>
  <c r="G25" i="6"/>
  <c r="H34" i="6"/>
  <c r="H55" i="6"/>
  <c r="G42" i="6"/>
  <c r="G41" i="6"/>
  <c r="G21" i="6"/>
  <c r="G51" i="6"/>
  <c r="G35" i="6"/>
  <c r="G16" i="6"/>
  <c r="H16" i="6" s="1"/>
  <c r="G31" i="6"/>
  <c r="G47" i="6"/>
  <c r="G52" i="6"/>
  <c r="H58" i="7" l="1"/>
  <c r="H58" i="4"/>
  <c r="H21" i="6"/>
  <c r="H23" i="6"/>
  <c r="H36" i="6"/>
  <c r="H18" i="6"/>
  <c r="H14" i="6"/>
  <c r="H37" i="6"/>
  <c r="H41" i="6"/>
  <c r="H54" i="6"/>
  <c r="H51" i="6"/>
  <c r="H42" i="6"/>
  <c r="H9" i="6"/>
  <c r="H29" i="6"/>
  <c r="H25" i="6"/>
  <c r="H48" i="6"/>
  <c r="H24" i="6"/>
  <c r="H50" i="6"/>
  <c r="H10" i="6"/>
  <c r="H19" i="6"/>
  <c r="H28" i="6"/>
  <c r="H26" i="6"/>
  <c r="H12" i="6"/>
  <c r="H45" i="6"/>
  <c r="H43" i="6"/>
  <c r="H33" i="6"/>
  <c r="H38" i="6"/>
  <c r="H52" i="6"/>
  <c r="H40" i="6"/>
  <c r="H46" i="6"/>
  <c r="H56" i="6"/>
  <c r="H49" i="6"/>
  <c r="H47" i="6"/>
  <c r="H35" i="6"/>
  <c r="H7" i="6"/>
  <c r="H20" i="6"/>
  <c r="H11" i="6"/>
  <c r="H39" i="6"/>
  <c r="H15" i="6"/>
  <c r="H53" i="6"/>
  <c r="H30" i="6"/>
  <c r="H31" i="6"/>
  <c r="H27" i="6"/>
  <c r="H32" i="6"/>
  <c r="H8" i="6"/>
  <c r="H13" i="6"/>
  <c r="H22" i="6"/>
  <c r="H17" i="6"/>
</calcChain>
</file>

<file path=xl/sharedStrings.xml><?xml version="1.0" encoding="utf-8"?>
<sst xmlns="http://schemas.openxmlformats.org/spreadsheetml/2006/main" count="180" uniqueCount="59">
  <si>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</si>
  <si>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</si>
  <si>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</si>
  <si>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</si>
  <si>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</si>
  <si>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</si>
  <si>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</si>
  <si>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</si>
  <si>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</si>
  <si>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</si>
  <si>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</si>
  <si>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</si>
  <si>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</si>
  <si>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</si>
  <si>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</si>
  <si>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</si>
  <si>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</si>
  <si>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</si>
  <si>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</si>
  <si>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</si>
  <si>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</si>
  <si>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</si>
  <si>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</si>
  <si>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</si>
  <si>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</si>
  <si>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</si>
  <si>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</si>
  <si>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</si>
  <si>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</si>
  <si>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</si>
  <si>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</si>
  <si>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</si>
  <si>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</si>
  <si>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</si>
  <si>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</si>
  <si>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</si>
  <si>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NTPC Ltd.</t>
  </si>
  <si>
    <t>Oil &amp; Natural Gas Corporation Ltd.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</si>
  <si>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</si>
  <si>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</si>
  <si>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</si>
  <si>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</si>
  <si>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</si>
  <si>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</si>
  <si>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</si>
  <si>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</si>
  <si>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</si>
  <si>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</si>
  <si>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</si>
  <si>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</si>
  <si>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Yes Bank Ltd.</t>
  </si>
  <si>
    <t>Zee Entertainment Enterprises Ltd.</t>
  </si>
  <si>
    <t>Adani Ports and Special Economic Zone Ltd.</t>
  </si>
  <si>
    <t>Bosch Ltd.</t>
  </si>
  <si>
    <t>Idea Cellular Ltd.</t>
  </si>
  <si>
    <t>Aurobindo Pharma Ltd.</t>
  </si>
  <si>
    <t>Bharti Infratel Ltd.</t>
  </si>
  <si>
    <t>Eicher Motors Ltd.</t>
  </si>
  <si>
    <t>Tata Motors Ltd DVR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</si>
</sst>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2" fontId="3" fillId="4" borderId="1" xfId="0" applyNumberFormat="1" applyFont="1" applyFill="1" applyBorder="1" applyAlignment="1"/>
    <xf numFmtId="2" fontId="4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54% of Nifty </a:t>
          </a:r>
        </a:p>
        <a:p>
          <a:endParaRPr lang="en-US" sz="1100" b="1" baseline="0"/>
        </a:p>
        <a:p>
          <a:r>
            <a:rPr lang="en-US" sz="1100" b="1" baseline="0"/>
            <a:t>Top 20 stocks = 73.74%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May  2016.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zoomScaleNormal="100" workbookViewId="0">
      <selection activeCell="D7" sqref="D7:D1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49</v>
      </c>
      <c r="H6" s="10" t="s">
        <v>2</v>
      </c>
    </row>
    <row r="7" spans="2:8" ht="15" customHeight="1" x14ac:dyDescent="0.25">
      <c r="B7" s="30" t="s">
        <v>29</v>
      </c>
      <c r="C7" s="30">
        <v>1248.6500000000001</v>
      </c>
      <c r="D7" s="30">
        <v>8.36</v>
      </c>
      <c r="E7" s="21">
        <f>8160.1*D7/100</f>
        <v>682.18435999999997</v>
      </c>
      <c r="F7" s="30">
        <v>1248.6500000000001</v>
      </c>
      <c r="G7" s="21">
        <f t="shared" ref="G7:G38" si="0">(F7-C7)/C7*100</f>
        <v>0</v>
      </c>
      <c r="H7" s="21">
        <f t="shared" ref="H7:H38" si="1">E7+((E7*G7)/100)</f>
        <v>682.18435999999997</v>
      </c>
    </row>
    <row r="8" spans="2:8" x14ac:dyDescent="0.25">
      <c r="B8" s="30" t="s">
        <v>23</v>
      </c>
      <c r="C8" s="30">
        <v>1181.9000000000001</v>
      </c>
      <c r="D8" s="30">
        <v>7.91</v>
      </c>
      <c r="E8" s="21">
        <f t="shared" ref="E8:E57" si="2">8160.1*D8/100</f>
        <v>645.46391000000006</v>
      </c>
      <c r="F8" s="30">
        <v>1181.9000000000001</v>
      </c>
      <c r="G8" s="21">
        <f t="shared" si="0"/>
        <v>0</v>
      </c>
      <c r="H8" s="21">
        <f t="shared" si="1"/>
        <v>645.46391000000006</v>
      </c>
    </row>
    <row r="9" spans="2:8" x14ac:dyDescent="0.25">
      <c r="B9" s="30" t="s">
        <v>30</v>
      </c>
      <c r="C9" s="30">
        <v>351.05</v>
      </c>
      <c r="D9" s="30">
        <v>6.62</v>
      </c>
      <c r="E9" s="21">
        <f t="shared" si="2"/>
        <v>540.19862000000001</v>
      </c>
      <c r="F9" s="30">
        <v>351.05</v>
      </c>
      <c r="G9" s="21">
        <f t="shared" si="0"/>
        <v>0</v>
      </c>
      <c r="H9" s="21">
        <f t="shared" si="1"/>
        <v>540.19862000000001</v>
      </c>
    </row>
    <row r="10" spans="2:8" x14ac:dyDescent="0.25">
      <c r="B10" s="30" t="s">
        <v>22</v>
      </c>
      <c r="C10" s="30">
        <v>1237.7</v>
      </c>
      <c r="D10" s="30">
        <v>6.55</v>
      </c>
      <c r="E10" s="21">
        <f t="shared" si="2"/>
        <v>534.48654999999997</v>
      </c>
      <c r="F10" s="30">
        <v>1237.7</v>
      </c>
      <c r="G10" s="21">
        <f t="shared" si="0"/>
        <v>0</v>
      </c>
      <c r="H10" s="21">
        <f t="shared" si="1"/>
        <v>534.48654999999997</v>
      </c>
    </row>
    <row r="11" spans="2:8" x14ac:dyDescent="0.25">
      <c r="B11" s="30" t="s">
        <v>39</v>
      </c>
      <c r="C11" s="30">
        <v>957.85</v>
      </c>
      <c r="D11" s="30">
        <v>5.3</v>
      </c>
      <c r="E11" s="21">
        <f t="shared" si="2"/>
        <v>432.4853</v>
      </c>
      <c r="F11" s="30">
        <v>957.85</v>
      </c>
      <c r="G11" s="21">
        <f t="shared" si="0"/>
        <v>0</v>
      </c>
      <c r="H11" s="21">
        <f t="shared" si="1"/>
        <v>432.4853</v>
      </c>
    </row>
    <row r="12" spans="2:8" x14ac:dyDescent="0.25">
      <c r="B12" s="30" t="s">
        <v>27</v>
      </c>
      <c r="C12" s="30">
        <v>244.65</v>
      </c>
      <c r="D12" s="30">
        <v>4.7699999999999996</v>
      </c>
      <c r="E12" s="21">
        <f t="shared" si="2"/>
        <v>389.23676999999998</v>
      </c>
      <c r="F12" s="30">
        <v>244.65</v>
      </c>
      <c r="G12" s="21">
        <f t="shared" si="0"/>
        <v>0</v>
      </c>
      <c r="H12" s="21">
        <f t="shared" si="1"/>
        <v>389.23676999999998</v>
      </c>
    </row>
    <row r="13" spans="2:8" x14ac:dyDescent="0.25">
      <c r="B13" s="30" t="s">
        <v>45</v>
      </c>
      <c r="C13" s="30">
        <v>2569.4</v>
      </c>
      <c r="D13" s="30">
        <v>4.58</v>
      </c>
      <c r="E13" s="21">
        <f t="shared" si="2"/>
        <v>373.73258000000004</v>
      </c>
      <c r="F13" s="30">
        <v>2569.4</v>
      </c>
      <c r="G13" s="21">
        <f t="shared" si="0"/>
        <v>0</v>
      </c>
      <c r="H13" s="21">
        <f t="shared" si="1"/>
        <v>373.73258000000004</v>
      </c>
    </row>
    <row r="14" spans="2:8" x14ac:dyDescent="0.25">
      <c r="B14" s="30" t="s">
        <v>32</v>
      </c>
      <c r="C14" s="30">
        <v>1473.55</v>
      </c>
      <c r="D14" s="30">
        <v>4.05</v>
      </c>
      <c r="E14" s="21">
        <f t="shared" si="2"/>
        <v>330.48404999999997</v>
      </c>
      <c r="F14" s="30">
        <v>1473.55</v>
      </c>
      <c r="G14" s="21">
        <f t="shared" si="0"/>
        <v>0</v>
      </c>
      <c r="H14" s="21">
        <f t="shared" si="1"/>
        <v>330.48404999999997</v>
      </c>
    </row>
    <row r="15" spans="2:8" x14ac:dyDescent="0.25">
      <c r="B15" s="30" t="s">
        <v>42</v>
      </c>
      <c r="C15" s="30">
        <v>459.65</v>
      </c>
      <c r="D15" s="30">
        <v>2.98</v>
      </c>
      <c r="E15" s="21">
        <f t="shared" si="2"/>
        <v>243.17098000000001</v>
      </c>
      <c r="F15" s="30">
        <v>459.65</v>
      </c>
      <c r="G15" s="21">
        <f t="shared" si="0"/>
        <v>0</v>
      </c>
      <c r="H15" s="21">
        <f t="shared" si="1"/>
        <v>243.17098000000001</v>
      </c>
    </row>
    <row r="16" spans="2:8" x14ac:dyDescent="0.25">
      <c r="B16" s="30" t="s">
        <v>10</v>
      </c>
      <c r="C16" s="30">
        <v>515.20000000000005</v>
      </c>
      <c r="D16" s="30">
        <v>2.88</v>
      </c>
      <c r="E16" s="21">
        <f t="shared" si="2"/>
        <v>235.01087999999999</v>
      </c>
      <c r="F16" s="30">
        <v>515.20000000000005</v>
      </c>
      <c r="G16" s="21">
        <f t="shared" si="0"/>
        <v>0</v>
      </c>
      <c r="H16" s="21">
        <f t="shared" si="1"/>
        <v>235.01087999999999</v>
      </c>
    </row>
    <row r="17" spans="2:8" x14ac:dyDescent="0.25">
      <c r="B17" s="30" t="s">
        <v>41</v>
      </c>
      <c r="C17" s="30">
        <v>762.75</v>
      </c>
      <c r="D17" s="30">
        <v>2.77</v>
      </c>
      <c r="E17" s="21">
        <f t="shared" si="2"/>
        <v>226.03477000000004</v>
      </c>
      <c r="F17" s="30">
        <v>762.75</v>
      </c>
      <c r="G17" s="21">
        <f t="shared" si="0"/>
        <v>0</v>
      </c>
      <c r="H17" s="21">
        <f t="shared" si="1"/>
        <v>226.03477000000004</v>
      </c>
    </row>
    <row r="18" spans="2:8" x14ac:dyDescent="0.25">
      <c r="B18" s="30" t="s">
        <v>31</v>
      </c>
      <c r="C18" s="30">
        <v>746.55</v>
      </c>
      <c r="D18" s="30">
        <v>2.66</v>
      </c>
      <c r="E18" s="21">
        <f t="shared" si="2"/>
        <v>217.05866000000003</v>
      </c>
      <c r="F18" s="30">
        <v>746.55</v>
      </c>
      <c r="G18" s="21">
        <f t="shared" si="0"/>
        <v>0</v>
      </c>
      <c r="H18" s="21">
        <f t="shared" si="1"/>
        <v>217.05866000000003</v>
      </c>
    </row>
    <row r="19" spans="2:8" x14ac:dyDescent="0.25">
      <c r="B19" s="30" t="s">
        <v>40</v>
      </c>
      <c r="C19" s="30">
        <v>204.95</v>
      </c>
      <c r="D19" s="30">
        <v>2.13</v>
      </c>
      <c r="E19" s="21">
        <f t="shared" si="2"/>
        <v>173.81012999999999</v>
      </c>
      <c r="F19" s="30">
        <v>204.95</v>
      </c>
      <c r="G19" s="21">
        <f t="shared" si="0"/>
        <v>0</v>
      </c>
      <c r="H19" s="21">
        <f t="shared" si="1"/>
        <v>173.81012999999999</v>
      </c>
    </row>
    <row r="20" spans="2:8" x14ac:dyDescent="0.25">
      <c r="B20" s="30" t="s">
        <v>34</v>
      </c>
      <c r="C20" s="30">
        <v>1322.3</v>
      </c>
      <c r="D20" s="30">
        <v>2.06</v>
      </c>
      <c r="E20" s="21">
        <f t="shared" si="2"/>
        <v>168.09806</v>
      </c>
      <c r="F20" s="30">
        <v>1322.3</v>
      </c>
      <c r="G20" s="21">
        <f t="shared" si="0"/>
        <v>0</v>
      </c>
      <c r="H20" s="21">
        <f t="shared" si="1"/>
        <v>168.09806</v>
      </c>
    </row>
    <row r="21" spans="2:8" x14ac:dyDescent="0.25">
      <c r="B21" s="30" t="s">
        <v>26</v>
      </c>
      <c r="C21" s="30">
        <v>848.2</v>
      </c>
      <c r="D21" s="30">
        <v>2.0299999999999998</v>
      </c>
      <c r="E21" s="21">
        <f t="shared" si="2"/>
        <v>165.65003000000002</v>
      </c>
      <c r="F21" s="30">
        <v>848.2</v>
      </c>
      <c r="G21" s="21">
        <f t="shared" si="0"/>
        <v>0</v>
      </c>
      <c r="H21" s="21">
        <f t="shared" si="1"/>
        <v>165.65003000000002</v>
      </c>
    </row>
    <row r="22" spans="2:8" x14ac:dyDescent="0.25">
      <c r="B22" s="30" t="s">
        <v>35</v>
      </c>
      <c r="C22" s="30">
        <v>4161.6000000000004</v>
      </c>
      <c r="D22" s="30">
        <v>1.85</v>
      </c>
      <c r="E22" s="21">
        <f t="shared" si="2"/>
        <v>150.96185000000003</v>
      </c>
      <c r="F22" s="30">
        <v>4161.6000000000004</v>
      </c>
      <c r="G22" s="21">
        <f t="shared" si="0"/>
        <v>0</v>
      </c>
      <c r="H22" s="21">
        <f t="shared" si="1"/>
        <v>150.96185000000003</v>
      </c>
    </row>
    <row r="23" spans="2:8" x14ac:dyDescent="0.25">
      <c r="B23" s="30" t="s">
        <v>28</v>
      </c>
      <c r="C23" s="30">
        <v>1102.8499999999999</v>
      </c>
      <c r="D23" s="30">
        <v>1.8</v>
      </c>
      <c r="E23" s="21">
        <f t="shared" si="2"/>
        <v>146.8818</v>
      </c>
      <c r="F23" s="30">
        <v>1102.8499999999999</v>
      </c>
      <c r="G23" s="21">
        <f t="shared" si="0"/>
        <v>0</v>
      </c>
      <c r="H23" s="21">
        <f t="shared" si="1"/>
        <v>146.8818</v>
      </c>
    </row>
    <row r="24" spans="2:8" x14ac:dyDescent="0.25">
      <c r="B24" s="30" t="s">
        <v>13</v>
      </c>
      <c r="C24" s="30">
        <v>351.4</v>
      </c>
      <c r="D24" s="30">
        <v>1.55</v>
      </c>
      <c r="E24" s="21">
        <f t="shared" si="2"/>
        <v>126.48155000000001</v>
      </c>
      <c r="F24" s="30">
        <v>351.4</v>
      </c>
      <c r="G24" s="21">
        <f t="shared" si="0"/>
        <v>0</v>
      </c>
      <c r="H24" s="21">
        <f t="shared" si="1"/>
        <v>126.48155000000001</v>
      </c>
    </row>
    <row r="25" spans="2:8" x14ac:dyDescent="0.25">
      <c r="B25" s="30" t="s">
        <v>9</v>
      </c>
      <c r="C25" s="30">
        <v>984.85</v>
      </c>
      <c r="D25" s="30">
        <v>1.49</v>
      </c>
      <c r="E25" s="21">
        <f t="shared" si="2"/>
        <v>121.58549000000001</v>
      </c>
      <c r="F25" s="30">
        <v>984.85</v>
      </c>
      <c r="G25" s="21">
        <f t="shared" si="0"/>
        <v>0</v>
      </c>
      <c r="H25" s="21">
        <f t="shared" si="1"/>
        <v>121.58549000000001</v>
      </c>
    </row>
    <row r="26" spans="2:8" x14ac:dyDescent="0.25">
      <c r="B26" s="30" t="s">
        <v>21</v>
      </c>
      <c r="C26" s="30">
        <v>739.8</v>
      </c>
      <c r="D26" s="30">
        <v>1.4</v>
      </c>
      <c r="E26" s="21">
        <f t="shared" si="2"/>
        <v>114.2414</v>
      </c>
      <c r="F26" s="30">
        <v>739.8</v>
      </c>
      <c r="G26" s="21">
        <f t="shared" si="0"/>
        <v>0</v>
      </c>
      <c r="H26" s="21">
        <f t="shared" si="1"/>
        <v>114.2414</v>
      </c>
    </row>
    <row r="27" spans="2:8" x14ac:dyDescent="0.25">
      <c r="B27" s="30" t="s">
        <v>18</v>
      </c>
      <c r="C27" s="30">
        <v>3183.1</v>
      </c>
      <c r="D27" s="30">
        <v>1.35</v>
      </c>
      <c r="E27" s="21">
        <f t="shared" si="2"/>
        <v>110.16135000000003</v>
      </c>
      <c r="F27" s="30">
        <v>3183.1</v>
      </c>
      <c r="G27" s="21">
        <f t="shared" si="0"/>
        <v>0</v>
      </c>
      <c r="H27" s="21">
        <f t="shared" si="1"/>
        <v>110.16135000000003</v>
      </c>
    </row>
    <row r="28" spans="2:8" x14ac:dyDescent="0.25">
      <c r="B28" s="30" t="s">
        <v>24</v>
      </c>
      <c r="C28" s="30">
        <v>3098.9</v>
      </c>
      <c r="D28" s="30">
        <v>1.31</v>
      </c>
      <c r="E28" s="21">
        <f t="shared" si="2"/>
        <v>106.89731000000002</v>
      </c>
      <c r="F28" s="30">
        <v>3098.9</v>
      </c>
      <c r="G28" s="21">
        <f t="shared" si="0"/>
        <v>0</v>
      </c>
      <c r="H28" s="21">
        <f t="shared" si="1"/>
        <v>106.89731000000002</v>
      </c>
    </row>
    <row r="29" spans="2:8" x14ac:dyDescent="0.25">
      <c r="B29" s="30" t="s">
        <v>37</v>
      </c>
      <c r="C29" s="30">
        <v>210.75</v>
      </c>
      <c r="D29" s="30">
        <v>1.27</v>
      </c>
      <c r="E29" s="21">
        <f t="shared" si="2"/>
        <v>103.63327000000001</v>
      </c>
      <c r="F29" s="30">
        <v>210.75</v>
      </c>
      <c r="G29" s="21">
        <f t="shared" si="0"/>
        <v>0</v>
      </c>
      <c r="H29" s="21">
        <f t="shared" si="1"/>
        <v>103.63327000000001</v>
      </c>
    </row>
    <row r="30" spans="2:8" x14ac:dyDescent="0.25">
      <c r="B30" s="30" t="s">
        <v>17</v>
      </c>
      <c r="C30" s="30">
        <v>291.39999999999998</v>
      </c>
      <c r="D30" s="30">
        <v>1.23</v>
      </c>
      <c r="E30" s="21">
        <f t="shared" si="2"/>
        <v>100.36923</v>
      </c>
      <c r="F30" s="30">
        <v>291.39999999999998</v>
      </c>
      <c r="G30" s="21">
        <f t="shared" si="0"/>
        <v>0</v>
      </c>
      <c r="H30" s="21">
        <f t="shared" si="1"/>
        <v>100.36923</v>
      </c>
    </row>
    <row r="31" spans="2:8" x14ac:dyDescent="0.25">
      <c r="B31" s="30" t="s">
        <v>11</v>
      </c>
      <c r="C31" s="30">
        <v>2618.35</v>
      </c>
      <c r="D31" s="30">
        <v>1.19</v>
      </c>
      <c r="E31" s="21">
        <f t="shared" si="2"/>
        <v>97.105190000000007</v>
      </c>
      <c r="F31" s="30">
        <v>2618.35</v>
      </c>
      <c r="G31" s="21">
        <f t="shared" si="0"/>
        <v>0</v>
      </c>
      <c r="H31" s="21">
        <f t="shared" si="1"/>
        <v>97.105190000000007</v>
      </c>
    </row>
    <row r="32" spans="2:8" x14ac:dyDescent="0.25">
      <c r="B32" s="30" t="s">
        <v>36</v>
      </c>
      <c r="C32" s="30">
        <v>143.15</v>
      </c>
      <c r="D32" s="30">
        <v>1.19</v>
      </c>
      <c r="E32" s="21">
        <f t="shared" si="2"/>
        <v>97.105190000000007</v>
      </c>
      <c r="F32" s="30">
        <v>143.15</v>
      </c>
      <c r="G32" s="21">
        <f t="shared" si="0"/>
        <v>0</v>
      </c>
      <c r="H32" s="21">
        <f t="shared" si="1"/>
        <v>97.105190000000007</v>
      </c>
    </row>
    <row r="33" spans="2:8" x14ac:dyDescent="0.25">
      <c r="B33" s="30" t="s">
        <v>33</v>
      </c>
      <c r="C33" s="30">
        <v>1474.75</v>
      </c>
      <c r="D33" s="30">
        <v>1.18</v>
      </c>
      <c r="E33" s="21">
        <f t="shared" si="2"/>
        <v>96.289180000000002</v>
      </c>
      <c r="F33" s="30">
        <v>1474.75</v>
      </c>
      <c r="G33" s="21">
        <f t="shared" si="0"/>
        <v>0</v>
      </c>
      <c r="H33" s="21">
        <f t="shared" si="1"/>
        <v>96.289180000000002</v>
      </c>
    </row>
    <row r="34" spans="2:8" x14ac:dyDescent="0.25">
      <c r="B34" s="30" t="s">
        <v>48</v>
      </c>
      <c r="C34" s="30">
        <v>545.45000000000005</v>
      </c>
      <c r="D34" s="30">
        <v>1.17</v>
      </c>
      <c r="E34" s="21">
        <f t="shared" si="2"/>
        <v>95.473169999999996</v>
      </c>
      <c r="F34" s="30">
        <v>545.45000000000005</v>
      </c>
      <c r="G34" s="21">
        <f t="shared" si="0"/>
        <v>0</v>
      </c>
      <c r="H34" s="21">
        <f t="shared" si="1"/>
        <v>95.473169999999996</v>
      </c>
    </row>
    <row r="35" spans="2:8" x14ac:dyDescent="0.25">
      <c r="B35" s="30" t="s">
        <v>50</v>
      </c>
      <c r="C35" s="30">
        <v>1033</v>
      </c>
      <c r="D35" s="30">
        <v>1.1399999999999999</v>
      </c>
      <c r="E35" s="21">
        <f t="shared" si="2"/>
        <v>93.025139999999993</v>
      </c>
      <c r="F35" s="30">
        <v>1033</v>
      </c>
      <c r="G35" s="21">
        <f t="shared" si="0"/>
        <v>0</v>
      </c>
      <c r="H35" s="21">
        <f t="shared" si="1"/>
        <v>93.025139999999993</v>
      </c>
    </row>
    <row r="36" spans="2:8" x14ac:dyDescent="0.25">
      <c r="B36" s="30" t="s">
        <v>47</v>
      </c>
      <c r="C36" s="30">
        <v>3226.7</v>
      </c>
      <c r="D36" s="30">
        <v>1.1299999999999999</v>
      </c>
      <c r="E36" s="21">
        <f t="shared" si="2"/>
        <v>92.209129999999988</v>
      </c>
      <c r="F36" s="30">
        <v>3226.7</v>
      </c>
      <c r="G36" s="21">
        <f t="shared" si="0"/>
        <v>0</v>
      </c>
      <c r="H36" s="21">
        <f t="shared" si="1"/>
        <v>92.209129999999988</v>
      </c>
    </row>
    <row r="37" spans="2:8" x14ac:dyDescent="0.25">
      <c r="B37" s="30" t="s">
        <v>46</v>
      </c>
      <c r="C37" s="30">
        <v>540.35</v>
      </c>
      <c r="D37" s="30">
        <v>1.1200000000000001</v>
      </c>
      <c r="E37" s="21">
        <f t="shared" si="2"/>
        <v>91.39312000000001</v>
      </c>
      <c r="F37" s="30">
        <v>540.35</v>
      </c>
      <c r="G37" s="21">
        <f t="shared" si="0"/>
        <v>0</v>
      </c>
      <c r="H37" s="21">
        <f t="shared" si="1"/>
        <v>91.39312000000001</v>
      </c>
    </row>
    <row r="38" spans="2:8" x14ac:dyDescent="0.25">
      <c r="B38" s="30" t="s">
        <v>38</v>
      </c>
      <c r="C38" s="30">
        <v>150</v>
      </c>
      <c r="D38" s="30">
        <v>1.1000000000000001</v>
      </c>
      <c r="E38" s="21">
        <f t="shared" si="2"/>
        <v>89.761099999999999</v>
      </c>
      <c r="F38" s="30">
        <v>150</v>
      </c>
      <c r="G38" s="21">
        <f t="shared" si="0"/>
        <v>0</v>
      </c>
      <c r="H38" s="21">
        <f t="shared" si="1"/>
        <v>89.761099999999999</v>
      </c>
    </row>
    <row r="39" spans="2:8" x14ac:dyDescent="0.25">
      <c r="B39" s="30" t="s">
        <v>20</v>
      </c>
      <c r="C39" s="30">
        <v>4356.95</v>
      </c>
      <c r="D39" s="30">
        <v>0.94</v>
      </c>
      <c r="E39" s="21">
        <f t="shared" si="2"/>
        <v>76.704939999999993</v>
      </c>
      <c r="F39" s="30">
        <v>4356.95</v>
      </c>
      <c r="G39" s="21">
        <f t="shared" ref="G39:G70" si="3">(F39-C39)/C39*100</f>
        <v>0</v>
      </c>
      <c r="H39" s="21">
        <f t="shared" ref="H39:H70" si="4">E39+((E39*G39)/100)</f>
        <v>76.704939999999993</v>
      </c>
    </row>
    <row r="40" spans="2:8" x14ac:dyDescent="0.25">
      <c r="B40" s="30" t="s">
        <v>15</v>
      </c>
      <c r="C40" s="30">
        <v>980.5</v>
      </c>
      <c r="D40" s="30">
        <v>0.85</v>
      </c>
      <c r="E40" s="21">
        <f t="shared" si="2"/>
        <v>69.360849999999999</v>
      </c>
      <c r="F40" s="30">
        <v>980.5</v>
      </c>
      <c r="G40" s="21">
        <f t="shared" si="3"/>
        <v>0</v>
      </c>
      <c r="H40" s="21">
        <f t="shared" si="4"/>
        <v>69.360849999999999</v>
      </c>
    </row>
    <row r="41" spans="2:8" x14ac:dyDescent="0.25">
      <c r="B41" s="30" t="s">
        <v>51</v>
      </c>
      <c r="C41" s="30">
        <v>443.35</v>
      </c>
      <c r="D41" s="30">
        <v>0.81</v>
      </c>
      <c r="E41" s="21">
        <f t="shared" si="2"/>
        <v>66.096810000000005</v>
      </c>
      <c r="F41" s="30">
        <v>443.35</v>
      </c>
      <c r="G41" s="21">
        <f t="shared" si="3"/>
        <v>0</v>
      </c>
      <c r="H41" s="21">
        <f t="shared" si="4"/>
        <v>66.096810000000005</v>
      </c>
    </row>
    <row r="42" spans="2:8" x14ac:dyDescent="0.25">
      <c r="B42" s="30" t="s">
        <v>16</v>
      </c>
      <c r="C42" s="30">
        <v>472.65</v>
      </c>
      <c r="D42" s="30">
        <v>0.8</v>
      </c>
      <c r="E42" s="21">
        <f t="shared" si="2"/>
        <v>65.280800000000013</v>
      </c>
      <c r="F42" s="30">
        <v>472.65</v>
      </c>
      <c r="G42" s="21">
        <f t="shared" si="3"/>
        <v>0</v>
      </c>
      <c r="H42" s="21">
        <f t="shared" si="4"/>
        <v>65.280800000000013</v>
      </c>
    </row>
    <row r="43" spans="2:8" x14ac:dyDescent="0.25">
      <c r="B43" s="30" t="s">
        <v>57</v>
      </c>
      <c r="C43" s="30">
        <v>18485.849999999999</v>
      </c>
      <c r="D43" s="30">
        <v>0.76</v>
      </c>
      <c r="E43" s="21">
        <f t="shared" si="2"/>
        <v>62.016760000000005</v>
      </c>
      <c r="F43" s="30">
        <v>18485.849999999999</v>
      </c>
      <c r="G43" s="21">
        <f t="shared" si="3"/>
        <v>0</v>
      </c>
      <c r="H43" s="21">
        <f t="shared" si="4"/>
        <v>62.016760000000005</v>
      </c>
    </row>
    <row r="44" spans="2:8" x14ac:dyDescent="0.25">
      <c r="B44" s="30" t="s">
        <v>44</v>
      </c>
      <c r="C44" s="30">
        <v>334.35</v>
      </c>
      <c r="D44" s="30">
        <v>0.75</v>
      </c>
      <c r="E44" s="21">
        <f t="shared" si="2"/>
        <v>61.200750000000006</v>
      </c>
      <c r="F44" s="30">
        <v>334.35</v>
      </c>
      <c r="G44" s="21">
        <f t="shared" si="3"/>
        <v>0</v>
      </c>
      <c r="H44" s="21">
        <f t="shared" si="4"/>
        <v>61.200750000000006</v>
      </c>
    </row>
    <row r="45" spans="2:8" x14ac:dyDescent="0.25">
      <c r="B45" s="30" t="s">
        <v>55</v>
      </c>
      <c r="C45" s="30">
        <v>785.3</v>
      </c>
      <c r="D45" s="30">
        <v>0.71</v>
      </c>
      <c r="E45" s="21">
        <f t="shared" si="2"/>
        <v>57.936710000000005</v>
      </c>
      <c r="F45" s="30">
        <v>785.3</v>
      </c>
      <c r="G45" s="21">
        <f t="shared" si="3"/>
        <v>0</v>
      </c>
      <c r="H45" s="21">
        <f t="shared" si="4"/>
        <v>57.936710000000005</v>
      </c>
    </row>
    <row r="46" spans="2:8" x14ac:dyDescent="0.25">
      <c r="B46" s="30" t="s">
        <v>53</v>
      </c>
      <c r="C46" s="30">
        <v>22347.55</v>
      </c>
      <c r="D46" s="30">
        <v>0.68</v>
      </c>
      <c r="E46" s="21">
        <f t="shared" si="2"/>
        <v>55.488680000000002</v>
      </c>
      <c r="F46" s="30">
        <v>22347.55</v>
      </c>
      <c r="G46" s="21">
        <f t="shared" si="3"/>
        <v>0</v>
      </c>
      <c r="H46" s="21">
        <f t="shared" si="4"/>
        <v>55.488680000000002</v>
      </c>
    </row>
    <row r="47" spans="2:8" x14ac:dyDescent="0.25">
      <c r="B47" s="30" t="s">
        <v>56</v>
      </c>
      <c r="C47" s="30">
        <v>374.55</v>
      </c>
      <c r="D47" s="30">
        <v>0.67</v>
      </c>
      <c r="E47" s="21">
        <f t="shared" si="2"/>
        <v>54.672670000000011</v>
      </c>
      <c r="F47" s="30">
        <v>374.55</v>
      </c>
      <c r="G47" s="21">
        <f t="shared" si="3"/>
        <v>0</v>
      </c>
      <c r="H47" s="21">
        <f t="shared" si="4"/>
        <v>54.672670000000011</v>
      </c>
    </row>
    <row r="48" spans="2:8" x14ac:dyDescent="0.25">
      <c r="B48" s="30" t="s">
        <v>52</v>
      </c>
      <c r="C48" s="30">
        <v>192.15</v>
      </c>
      <c r="D48" s="30">
        <v>0.59</v>
      </c>
      <c r="E48" s="21">
        <f t="shared" si="2"/>
        <v>48.144590000000001</v>
      </c>
      <c r="F48" s="30">
        <v>192.15</v>
      </c>
      <c r="G48" s="21">
        <f t="shared" si="3"/>
        <v>0</v>
      </c>
      <c r="H48" s="21">
        <f t="shared" si="4"/>
        <v>48.144590000000001</v>
      </c>
    </row>
    <row r="49" spans="2:8" x14ac:dyDescent="0.25">
      <c r="B49" s="30" t="s">
        <v>8</v>
      </c>
      <c r="C49" s="30">
        <v>228.4</v>
      </c>
      <c r="D49" s="30">
        <v>0.59</v>
      </c>
      <c r="E49" s="21">
        <f t="shared" si="2"/>
        <v>48.144590000000001</v>
      </c>
      <c r="F49" s="30">
        <v>228.4</v>
      </c>
      <c r="G49" s="21">
        <f t="shared" si="3"/>
        <v>0</v>
      </c>
      <c r="H49" s="21">
        <f t="shared" si="4"/>
        <v>48.144590000000001</v>
      </c>
    </row>
    <row r="50" spans="2:8" x14ac:dyDescent="0.25">
      <c r="B50" s="30" t="s">
        <v>19</v>
      </c>
      <c r="C50" s="30">
        <v>370.45</v>
      </c>
      <c r="D50" s="30">
        <v>0.57999999999999996</v>
      </c>
      <c r="E50" s="21">
        <f t="shared" si="2"/>
        <v>47.328580000000002</v>
      </c>
      <c r="F50" s="30">
        <v>370.45</v>
      </c>
      <c r="G50" s="21">
        <f t="shared" si="3"/>
        <v>0</v>
      </c>
      <c r="H50" s="21">
        <f t="shared" si="4"/>
        <v>47.328580000000002</v>
      </c>
    </row>
    <row r="51" spans="2:8" x14ac:dyDescent="0.25">
      <c r="B51" s="30" t="s">
        <v>58</v>
      </c>
      <c r="C51" s="30">
        <v>314.5</v>
      </c>
      <c r="D51" s="30">
        <v>0.53</v>
      </c>
      <c r="E51" s="21">
        <f t="shared" si="2"/>
        <v>43.248530000000002</v>
      </c>
      <c r="F51" s="30">
        <v>314.5</v>
      </c>
      <c r="G51" s="21">
        <f t="shared" si="3"/>
        <v>0</v>
      </c>
      <c r="H51" s="21">
        <f t="shared" si="4"/>
        <v>43.248530000000002</v>
      </c>
    </row>
    <row r="52" spans="2:8" x14ac:dyDescent="0.25">
      <c r="B52" s="30" t="s">
        <v>7</v>
      </c>
      <c r="C52" s="30">
        <v>1529.05</v>
      </c>
      <c r="D52" s="30">
        <v>0.48</v>
      </c>
      <c r="E52" s="21">
        <f t="shared" si="2"/>
        <v>39.168480000000002</v>
      </c>
      <c r="F52" s="30">
        <v>1529.05</v>
      </c>
      <c r="G52" s="21">
        <f t="shared" si="3"/>
        <v>0</v>
      </c>
      <c r="H52" s="21">
        <f t="shared" si="4"/>
        <v>39.168480000000002</v>
      </c>
    </row>
    <row r="53" spans="2:8" x14ac:dyDescent="0.25">
      <c r="B53" s="30" t="s">
        <v>12</v>
      </c>
      <c r="C53" s="30">
        <v>142.80000000000001</v>
      </c>
      <c r="D53" s="30">
        <v>0.45</v>
      </c>
      <c r="E53" s="21">
        <f t="shared" si="2"/>
        <v>36.72045</v>
      </c>
      <c r="F53" s="30">
        <v>142.80000000000001</v>
      </c>
      <c r="G53" s="21">
        <f t="shared" si="3"/>
        <v>0</v>
      </c>
      <c r="H53" s="21">
        <f t="shared" si="4"/>
        <v>36.72045</v>
      </c>
    </row>
    <row r="54" spans="2:8" x14ac:dyDescent="0.25">
      <c r="B54" s="30" t="s">
        <v>25</v>
      </c>
      <c r="C54" s="30">
        <v>105.25</v>
      </c>
      <c r="D54" s="30">
        <v>0.45</v>
      </c>
      <c r="E54" s="21">
        <f t="shared" si="2"/>
        <v>36.72045</v>
      </c>
      <c r="F54" s="30">
        <v>105.25</v>
      </c>
      <c r="G54" s="21">
        <f t="shared" si="3"/>
        <v>0</v>
      </c>
      <c r="H54" s="21">
        <f t="shared" si="4"/>
        <v>36.72045</v>
      </c>
    </row>
    <row r="55" spans="2:8" x14ac:dyDescent="0.25">
      <c r="B55" s="30" t="s">
        <v>43</v>
      </c>
      <c r="C55" s="30">
        <v>73.75</v>
      </c>
      <c r="D55" s="30">
        <v>0.45</v>
      </c>
      <c r="E55" s="21">
        <f t="shared" si="2"/>
        <v>36.72045</v>
      </c>
      <c r="F55" s="30">
        <v>73.75</v>
      </c>
      <c r="G55" s="21">
        <f t="shared" si="3"/>
        <v>0</v>
      </c>
      <c r="H55" s="21">
        <f t="shared" si="4"/>
        <v>36.72045</v>
      </c>
    </row>
    <row r="56" spans="2:8" x14ac:dyDescent="0.25">
      <c r="B56" s="30" t="s">
        <v>54</v>
      </c>
      <c r="C56" s="30">
        <v>114.95</v>
      </c>
      <c r="D56" s="30">
        <v>0.43</v>
      </c>
      <c r="E56" s="21">
        <f t="shared" si="2"/>
        <v>35.088430000000002</v>
      </c>
      <c r="F56" s="30">
        <v>114.95</v>
      </c>
      <c r="G56" s="21">
        <f t="shared" si="3"/>
        <v>0</v>
      </c>
      <c r="H56" s="21">
        <f t="shared" si="4"/>
        <v>35.088430000000002</v>
      </c>
    </row>
    <row r="57" spans="2:8" x14ac:dyDescent="0.25">
      <c r="B57" s="30" t="s">
        <v>14</v>
      </c>
      <c r="C57" s="30">
        <v>120.55</v>
      </c>
      <c r="D57" s="30">
        <v>0.37</v>
      </c>
      <c r="E57" s="21">
        <f t="shared" si="2"/>
        <v>30.19237</v>
      </c>
      <c r="F57" s="30">
        <v>120.55</v>
      </c>
      <c r="G57" s="21">
        <f t="shared" si="3"/>
        <v>0</v>
      </c>
      <c r="H57" s="21">
        <f t="shared" si="4"/>
        <v>30.19237</v>
      </c>
    </row>
    <row r="58" spans="2:8" ht="21" customHeight="1" x14ac:dyDescent="0.35">
      <c r="B58" s="21"/>
      <c r="C58" s="21"/>
      <c r="D58" s="21">
        <f>SUM(D7:D57)</f>
        <v>100.01000000000002</v>
      </c>
      <c r="E58" s="23">
        <v>8160.1</v>
      </c>
      <c r="F58" s="24"/>
      <c r="G58" s="25"/>
      <c r="H58" s="23">
        <f>SUM(H7:H57)</f>
        <v>8160.9160100000008</v>
      </c>
    </row>
    <row r="59" spans="2:8" ht="42" x14ac:dyDescent="0.35">
      <c r="B59" s="26"/>
      <c r="C59" s="26"/>
      <c r="D59" s="26"/>
      <c r="E59" s="27" t="s">
        <v>4</v>
      </c>
      <c r="F59" s="28"/>
      <c r="G59" s="29"/>
      <c r="H59" s="27" t="s">
        <v>5</v>
      </c>
    </row>
  </sheetData>
  <autoFilter ref="B6:H59"/>
  <sortState ref="B7:H57">
    <sortCondition descending="1" ref="D7:D5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>
      <selection activeCell="E59" sqref="E59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31"/>
      <c r="C2" s="32"/>
      <c r="D2" s="32"/>
      <c r="E2" s="32"/>
      <c r="F2" s="32"/>
      <c r="G2" s="32"/>
      <c r="H2" s="33"/>
    </row>
    <row r="3" spans="2:8" x14ac:dyDescent="0.25">
      <c r="B3" s="34"/>
      <c r="C3" s="35"/>
      <c r="D3" s="35"/>
      <c r="E3" s="35"/>
      <c r="F3" s="35"/>
      <c r="G3" s="35"/>
      <c r="H3" s="36"/>
    </row>
    <row r="4" spans="2:8" x14ac:dyDescent="0.25">
      <c r="B4" s="34"/>
      <c r="C4" s="35"/>
      <c r="D4" s="35"/>
      <c r="E4" s="35"/>
      <c r="F4" s="35"/>
      <c r="G4" s="35"/>
      <c r="H4" s="36"/>
    </row>
    <row r="5" spans="2:8" x14ac:dyDescent="0.25">
      <c r="B5" s="37"/>
      <c r="C5" s="38"/>
      <c r="D5" s="38"/>
      <c r="E5" s="38"/>
      <c r="F5" s="38"/>
      <c r="G5" s="38"/>
      <c r="H5" s="39"/>
    </row>
    <row r="6" spans="2:8" ht="37.5" x14ac:dyDescent="0.3">
      <c r="B6" s="40" t="s">
        <v>0</v>
      </c>
      <c r="C6" s="40" t="s">
        <v>6</v>
      </c>
      <c r="D6" s="40" t="s">
        <v>1</v>
      </c>
      <c r="E6" s="40" t="s">
        <v>2</v>
      </c>
      <c r="F6" s="41" t="s">
        <v>3</v>
      </c>
      <c r="G6" s="40" t="s">
        <v>49</v>
      </c>
      <c r="H6" s="40" t="s">
        <v>2</v>
      </c>
    </row>
    <row r="7" spans="2:8" x14ac:dyDescent="0.25">
      <c r="B7" s="30" t="s">
        <v>29</v>
      </c>
      <c r="C7" s="30">
        <v>1248.6500000000001</v>
      </c>
      <c r="D7" s="30">
        <v>8.36</v>
      </c>
      <c r="E7" s="21">
        <f>8160.1*D7/100</f>
        <v>682.18435999999997</v>
      </c>
      <c r="F7" s="22">
        <f t="shared" ref="F7:F38" si="0">C7*0.9</f>
        <v>1123.7850000000001</v>
      </c>
      <c r="G7" s="21">
        <f t="shared" ref="G7:G38" si="1">(F7-C7)/C7*100</f>
        <v>-10</v>
      </c>
      <c r="H7" s="21">
        <f t="shared" ref="H7:H38" si="2">E7+((E7*G7)/100)</f>
        <v>613.96592399999997</v>
      </c>
    </row>
    <row r="8" spans="2:8" x14ac:dyDescent="0.25">
      <c r="B8" s="30" t="s">
        <v>23</v>
      </c>
      <c r="C8" s="30">
        <v>1181.9000000000001</v>
      </c>
      <c r="D8" s="30">
        <v>7.91</v>
      </c>
      <c r="E8" s="21">
        <f t="shared" ref="E8:E57" si="3">8160.1*D8/100</f>
        <v>645.46391000000006</v>
      </c>
      <c r="F8" s="22">
        <f t="shared" si="0"/>
        <v>1063.71</v>
      </c>
      <c r="G8" s="21">
        <f t="shared" si="1"/>
        <v>-10.000000000000004</v>
      </c>
      <c r="H8" s="21">
        <f t="shared" si="2"/>
        <v>580.91751900000008</v>
      </c>
    </row>
    <row r="9" spans="2:8" x14ac:dyDescent="0.25">
      <c r="B9" s="30" t="s">
        <v>30</v>
      </c>
      <c r="C9" s="30">
        <v>351.05</v>
      </c>
      <c r="D9" s="30">
        <v>6.62</v>
      </c>
      <c r="E9" s="21">
        <f t="shared" si="3"/>
        <v>540.19862000000001</v>
      </c>
      <c r="F9" s="22">
        <f t="shared" si="0"/>
        <v>315.94499999999999</v>
      </c>
      <c r="G9" s="21">
        <f t="shared" si="1"/>
        <v>-10.000000000000005</v>
      </c>
      <c r="H9" s="21">
        <f t="shared" si="2"/>
        <v>486.17875799999996</v>
      </c>
    </row>
    <row r="10" spans="2:8" x14ac:dyDescent="0.25">
      <c r="B10" s="30" t="s">
        <v>22</v>
      </c>
      <c r="C10" s="30">
        <v>1237.7</v>
      </c>
      <c r="D10" s="30">
        <v>6.55</v>
      </c>
      <c r="E10" s="21">
        <f t="shared" si="3"/>
        <v>534.48654999999997</v>
      </c>
      <c r="F10" s="22">
        <f t="shared" si="0"/>
        <v>1113.93</v>
      </c>
      <c r="G10" s="21">
        <f t="shared" si="1"/>
        <v>-9.9999999999999982</v>
      </c>
      <c r="H10" s="21">
        <f t="shared" si="2"/>
        <v>481.03789499999999</v>
      </c>
    </row>
    <row r="11" spans="2:8" x14ac:dyDescent="0.25">
      <c r="B11" s="30" t="s">
        <v>39</v>
      </c>
      <c r="C11" s="30">
        <v>957.85</v>
      </c>
      <c r="D11" s="30">
        <v>5.3</v>
      </c>
      <c r="E11" s="21">
        <f t="shared" si="3"/>
        <v>432.4853</v>
      </c>
      <c r="F11" s="22">
        <f t="shared" si="0"/>
        <v>862.06500000000005</v>
      </c>
      <c r="G11" s="21">
        <f t="shared" si="1"/>
        <v>-9.9999999999999964</v>
      </c>
      <c r="H11" s="21">
        <f t="shared" si="2"/>
        <v>389.23677000000004</v>
      </c>
    </row>
    <row r="12" spans="2:8" x14ac:dyDescent="0.25">
      <c r="B12" s="30" t="s">
        <v>27</v>
      </c>
      <c r="C12" s="30">
        <v>244.65</v>
      </c>
      <c r="D12" s="30">
        <v>4.7699999999999996</v>
      </c>
      <c r="E12" s="21">
        <f t="shared" si="3"/>
        <v>389.23676999999998</v>
      </c>
      <c r="F12" s="22">
        <f t="shared" si="0"/>
        <v>220.185</v>
      </c>
      <c r="G12" s="21">
        <f t="shared" si="1"/>
        <v>-10</v>
      </c>
      <c r="H12" s="21">
        <f t="shared" si="2"/>
        <v>350.31309299999998</v>
      </c>
    </row>
    <row r="13" spans="2:8" x14ac:dyDescent="0.25">
      <c r="B13" s="30" t="s">
        <v>45</v>
      </c>
      <c r="C13" s="30">
        <v>2569.4</v>
      </c>
      <c r="D13" s="30">
        <v>4.58</v>
      </c>
      <c r="E13" s="21">
        <f t="shared" si="3"/>
        <v>373.73258000000004</v>
      </c>
      <c r="F13" s="22">
        <f t="shared" si="0"/>
        <v>2312.46</v>
      </c>
      <c r="G13" s="21">
        <f t="shared" si="1"/>
        <v>-10.000000000000002</v>
      </c>
      <c r="H13" s="21">
        <f t="shared" si="2"/>
        <v>336.35932200000002</v>
      </c>
    </row>
    <row r="14" spans="2:8" x14ac:dyDescent="0.25">
      <c r="B14" s="30" t="s">
        <v>32</v>
      </c>
      <c r="C14" s="30">
        <v>1473.55</v>
      </c>
      <c r="D14" s="30">
        <v>4.05</v>
      </c>
      <c r="E14" s="21">
        <f t="shared" si="3"/>
        <v>330.48404999999997</v>
      </c>
      <c r="F14" s="22">
        <f t="shared" si="0"/>
        <v>1326.1949999999999</v>
      </c>
      <c r="G14" s="21">
        <f t="shared" si="1"/>
        <v>-10.000000000000002</v>
      </c>
      <c r="H14" s="21">
        <f t="shared" si="2"/>
        <v>297.43564499999997</v>
      </c>
    </row>
    <row r="15" spans="2:8" x14ac:dyDescent="0.25">
      <c r="B15" s="30" t="s">
        <v>42</v>
      </c>
      <c r="C15" s="30">
        <v>459.65</v>
      </c>
      <c r="D15" s="30">
        <v>2.98</v>
      </c>
      <c r="E15" s="21">
        <f t="shared" si="3"/>
        <v>243.17098000000001</v>
      </c>
      <c r="F15" s="22">
        <f t="shared" si="0"/>
        <v>413.685</v>
      </c>
      <c r="G15" s="21">
        <f t="shared" si="1"/>
        <v>-9.9999999999999947</v>
      </c>
      <c r="H15" s="21">
        <f t="shared" si="2"/>
        <v>218.85388200000003</v>
      </c>
    </row>
    <row r="16" spans="2:8" x14ac:dyDescent="0.25">
      <c r="B16" s="30" t="s">
        <v>10</v>
      </c>
      <c r="C16" s="30">
        <v>515.20000000000005</v>
      </c>
      <c r="D16" s="30">
        <v>2.88</v>
      </c>
      <c r="E16" s="21">
        <f t="shared" si="3"/>
        <v>235.01087999999999</v>
      </c>
      <c r="F16" s="22">
        <f t="shared" si="0"/>
        <v>463.68000000000006</v>
      </c>
      <c r="G16" s="21">
        <f t="shared" si="1"/>
        <v>-9.9999999999999947</v>
      </c>
      <c r="H16" s="21">
        <f t="shared" si="2"/>
        <v>211.509792</v>
      </c>
    </row>
    <row r="17" spans="2:8" x14ac:dyDescent="0.25">
      <c r="B17" s="30" t="s">
        <v>41</v>
      </c>
      <c r="C17" s="30">
        <v>762.75</v>
      </c>
      <c r="D17" s="30">
        <v>2.77</v>
      </c>
      <c r="E17" s="21">
        <f t="shared" si="3"/>
        <v>226.03477000000004</v>
      </c>
      <c r="F17" s="22">
        <f t="shared" si="0"/>
        <v>686.47500000000002</v>
      </c>
      <c r="G17" s="21">
        <f t="shared" si="1"/>
        <v>-9.9999999999999964</v>
      </c>
      <c r="H17" s="21">
        <f t="shared" si="2"/>
        <v>203.43129300000004</v>
      </c>
    </row>
    <row r="18" spans="2:8" x14ac:dyDescent="0.25">
      <c r="B18" s="30" t="s">
        <v>31</v>
      </c>
      <c r="C18" s="30">
        <v>746.55</v>
      </c>
      <c r="D18" s="30">
        <v>2.66</v>
      </c>
      <c r="E18" s="21">
        <f t="shared" si="3"/>
        <v>217.05866000000003</v>
      </c>
      <c r="F18" s="22">
        <f t="shared" si="0"/>
        <v>671.89499999999998</v>
      </c>
      <c r="G18" s="21">
        <f t="shared" si="1"/>
        <v>-9.9999999999999964</v>
      </c>
      <c r="H18" s="21">
        <f t="shared" si="2"/>
        <v>195.35279400000005</v>
      </c>
    </row>
    <row r="19" spans="2:8" x14ac:dyDescent="0.25">
      <c r="B19" s="30" t="s">
        <v>40</v>
      </c>
      <c r="C19" s="30">
        <v>204.95</v>
      </c>
      <c r="D19" s="30">
        <v>2.13</v>
      </c>
      <c r="E19" s="21">
        <f t="shared" si="3"/>
        <v>173.81012999999999</v>
      </c>
      <c r="F19" s="22">
        <f t="shared" si="0"/>
        <v>184.45499999999998</v>
      </c>
      <c r="G19" s="21">
        <f t="shared" si="1"/>
        <v>-10.000000000000004</v>
      </c>
      <c r="H19" s="21">
        <f t="shared" si="2"/>
        <v>156.42911699999999</v>
      </c>
    </row>
    <row r="20" spans="2:8" x14ac:dyDescent="0.25">
      <c r="B20" s="30" t="s">
        <v>34</v>
      </c>
      <c r="C20" s="30">
        <v>1322.3</v>
      </c>
      <c r="D20" s="30">
        <v>2.06</v>
      </c>
      <c r="E20" s="21">
        <f t="shared" si="3"/>
        <v>168.09806</v>
      </c>
      <c r="F20" s="22">
        <f t="shared" si="0"/>
        <v>1190.07</v>
      </c>
      <c r="G20" s="21">
        <f t="shared" si="1"/>
        <v>-10.000000000000002</v>
      </c>
      <c r="H20" s="21">
        <f t="shared" si="2"/>
        <v>151.28825399999999</v>
      </c>
    </row>
    <row r="21" spans="2:8" x14ac:dyDescent="0.25">
      <c r="B21" s="30" t="s">
        <v>26</v>
      </c>
      <c r="C21" s="30">
        <v>848.2</v>
      </c>
      <c r="D21" s="30">
        <v>2.0299999999999998</v>
      </c>
      <c r="E21" s="21">
        <f t="shared" si="3"/>
        <v>165.65003000000002</v>
      </c>
      <c r="F21" s="22">
        <f t="shared" si="0"/>
        <v>763.38000000000011</v>
      </c>
      <c r="G21" s="21">
        <f t="shared" si="1"/>
        <v>-9.9999999999999929</v>
      </c>
      <c r="H21" s="21">
        <f t="shared" si="2"/>
        <v>149.08502700000003</v>
      </c>
    </row>
    <row r="22" spans="2:8" x14ac:dyDescent="0.25">
      <c r="B22" s="30" t="s">
        <v>35</v>
      </c>
      <c r="C22" s="30">
        <v>4161.6000000000004</v>
      </c>
      <c r="D22" s="30">
        <v>1.85</v>
      </c>
      <c r="E22" s="21">
        <f t="shared" si="3"/>
        <v>150.96185000000003</v>
      </c>
      <c r="F22" s="22">
        <f t="shared" si="0"/>
        <v>3745.4400000000005</v>
      </c>
      <c r="G22" s="21">
        <f t="shared" si="1"/>
        <v>-9.9999999999999947</v>
      </c>
      <c r="H22" s="21">
        <f t="shared" si="2"/>
        <v>135.86566500000004</v>
      </c>
    </row>
    <row r="23" spans="2:8" x14ac:dyDescent="0.25">
      <c r="B23" s="30" t="s">
        <v>28</v>
      </c>
      <c r="C23" s="30">
        <v>1102.8499999999999</v>
      </c>
      <c r="D23" s="30">
        <v>1.8</v>
      </c>
      <c r="E23" s="21">
        <f t="shared" si="3"/>
        <v>146.8818</v>
      </c>
      <c r="F23" s="22">
        <f t="shared" si="0"/>
        <v>992.56499999999994</v>
      </c>
      <c r="G23" s="21">
        <f t="shared" si="1"/>
        <v>-9.9999999999999982</v>
      </c>
      <c r="H23" s="21">
        <f t="shared" si="2"/>
        <v>132.19362000000001</v>
      </c>
    </row>
    <row r="24" spans="2:8" x14ac:dyDescent="0.25">
      <c r="B24" s="30" t="s">
        <v>13</v>
      </c>
      <c r="C24" s="30">
        <v>351.4</v>
      </c>
      <c r="D24" s="30">
        <v>1.55</v>
      </c>
      <c r="E24" s="21">
        <f t="shared" si="3"/>
        <v>126.48155000000001</v>
      </c>
      <c r="F24" s="22">
        <f t="shared" si="0"/>
        <v>316.26</v>
      </c>
      <c r="G24" s="21">
        <f t="shared" si="1"/>
        <v>-9.9999999999999964</v>
      </c>
      <c r="H24" s="21">
        <f t="shared" si="2"/>
        <v>113.83339500000001</v>
      </c>
    </row>
    <row r="25" spans="2:8" x14ac:dyDescent="0.25">
      <c r="B25" s="30" t="s">
        <v>9</v>
      </c>
      <c r="C25" s="30">
        <v>984.85</v>
      </c>
      <c r="D25" s="30">
        <v>1.49</v>
      </c>
      <c r="E25" s="21">
        <f t="shared" si="3"/>
        <v>121.58549000000001</v>
      </c>
      <c r="F25" s="22">
        <f t="shared" si="0"/>
        <v>886.36500000000001</v>
      </c>
      <c r="G25" s="21">
        <f t="shared" si="1"/>
        <v>-10</v>
      </c>
      <c r="H25" s="21">
        <f t="shared" si="2"/>
        <v>109.426941</v>
      </c>
    </row>
    <row r="26" spans="2:8" x14ac:dyDescent="0.25">
      <c r="B26" s="30" t="s">
        <v>21</v>
      </c>
      <c r="C26" s="30">
        <v>739.8</v>
      </c>
      <c r="D26" s="30">
        <v>1.4</v>
      </c>
      <c r="E26" s="21">
        <f t="shared" si="3"/>
        <v>114.2414</v>
      </c>
      <c r="F26" s="22">
        <f t="shared" si="0"/>
        <v>665.81999999999994</v>
      </c>
      <c r="G26" s="21">
        <f t="shared" si="1"/>
        <v>-10.000000000000004</v>
      </c>
      <c r="H26" s="21">
        <f t="shared" si="2"/>
        <v>102.81725999999999</v>
      </c>
    </row>
    <row r="27" spans="2:8" x14ac:dyDescent="0.25">
      <c r="B27" s="30" t="s">
        <v>18</v>
      </c>
      <c r="C27" s="30">
        <v>3183.1</v>
      </c>
      <c r="D27" s="30">
        <v>1.35</v>
      </c>
      <c r="E27" s="21">
        <f t="shared" si="3"/>
        <v>110.16135000000003</v>
      </c>
      <c r="F27" s="22">
        <f t="shared" si="0"/>
        <v>2864.79</v>
      </c>
      <c r="G27" s="21">
        <f t="shared" si="1"/>
        <v>-10</v>
      </c>
      <c r="H27" s="21">
        <f t="shared" si="2"/>
        <v>99.145215000000022</v>
      </c>
    </row>
    <row r="28" spans="2:8" x14ac:dyDescent="0.25">
      <c r="B28" s="30" t="s">
        <v>24</v>
      </c>
      <c r="C28" s="30">
        <v>3098.9</v>
      </c>
      <c r="D28" s="30">
        <v>1.31</v>
      </c>
      <c r="E28" s="21">
        <f t="shared" si="3"/>
        <v>106.89731000000002</v>
      </c>
      <c r="F28" s="22">
        <f t="shared" si="0"/>
        <v>2789.01</v>
      </c>
      <c r="G28" s="21">
        <f t="shared" si="1"/>
        <v>-9.9999999999999947</v>
      </c>
      <c r="H28" s="21">
        <f t="shared" si="2"/>
        <v>96.207579000000024</v>
      </c>
    </row>
    <row r="29" spans="2:8" x14ac:dyDescent="0.25">
      <c r="B29" s="30" t="s">
        <v>37</v>
      </c>
      <c r="C29" s="30">
        <v>210.75</v>
      </c>
      <c r="D29" s="30">
        <v>1.27</v>
      </c>
      <c r="E29" s="21">
        <f t="shared" si="3"/>
        <v>103.63327000000001</v>
      </c>
      <c r="F29" s="22">
        <f t="shared" si="0"/>
        <v>189.67500000000001</v>
      </c>
      <c r="G29" s="21">
        <f t="shared" si="1"/>
        <v>-9.9999999999999947</v>
      </c>
      <c r="H29" s="21">
        <f t="shared" si="2"/>
        <v>93.269943000000012</v>
      </c>
    </row>
    <row r="30" spans="2:8" x14ac:dyDescent="0.25">
      <c r="B30" s="30" t="s">
        <v>17</v>
      </c>
      <c r="C30" s="30">
        <v>291.39999999999998</v>
      </c>
      <c r="D30" s="30">
        <v>1.23</v>
      </c>
      <c r="E30" s="21">
        <f t="shared" si="3"/>
        <v>100.36923</v>
      </c>
      <c r="F30" s="22">
        <f t="shared" si="0"/>
        <v>262.26</v>
      </c>
      <c r="G30" s="21">
        <f t="shared" si="1"/>
        <v>-9.9999999999999964</v>
      </c>
      <c r="H30" s="21">
        <f t="shared" si="2"/>
        <v>90.332307</v>
      </c>
    </row>
    <row r="31" spans="2:8" x14ac:dyDescent="0.25">
      <c r="B31" s="30" t="s">
        <v>11</v>
      </c>
      <c r="C31" s="30">
        <v>2618.35</v>
      </c>
      <c r="D31" s="30">
        <v>1.19</v>
      </c>
      <c r="E31" s="21">
        <f t="shared" si="3"/>
        <v>97.105190000000007</v>
      </c>
      <c r="F31" s="22">
        <f t="shared" si="0"/>
        <v>2356.5149999999999</v>
      </c>
      <c r="G31" s="21">
        <f t="shared" si="1"/>
        <v>-10.000000000000002</v>
      </c>
      <c r="H31" s="21">
        <f t="shared" si="2"/>
        <v>87.394671000000002</v>
      </c>
    </row>
    <row r="32" spans="2:8" x14ac:dyDescent="0.25">
      <c r="B32" s="30" t="s">
        <v>36</v>
      </c>
      <c r="C32" s="30">
        <v>143.15</v>
      </c>
      <c r="D32" s="30">
        <v>1.19</v>
      </c>
      <c r="E32" s="21">
        <f t="shared" si="3"/>
        <v>97.105190000000007</v>
      </c>
      <c r="F32" s="22">
        <f t="shared" si="0"/>
        <v>128.83500000000001</v>
      </c>
      <c r="G32" s="21">
        <f t="shared" si="1"/>
        <v>-9.9999999999999982</v>
      </c>
      <c r="H32" s="21">
        <f t="shared" si="2"/>
        <v>87.394671000000002</v>
      </c>
    </row>
    <row r="33" spans="2:8" x14ac:dyDescent="0.25">
      <c r="B33" s="30" t="s">
        <v>33</v>
      </c>
      <c r="C33" s="30">
        <v>1474.75</v>
      </c>
      <c r="D33" s="30">
        <v>1.18</v>
      </c>
      <c r="E33" s="21">
        <f t="shared" si="3"/>
        <v>96.289180000000002</v>
      </c>
      <c r="F33" s="22">
        <f t="shared" si="0"/>
        <v>1327.2750000000001</v>
      </c>
      <c r="G33" s="21">
        <f t="shared" si="1"/>
        <v>-9.9999999999999929</v>
      </c>
      <c r="H33" s="21">
        <f t="shared" si="2"/>
        <v>86.660262000000003</v>
      </c>
    </row>
    <row r="34" spans="2:8" x14ac:dyDescent="0.25">
      <c r="B34" s="30" t="s">
        <v>48</v>
      </c>
      <c r="C34" s="30">
        <v>545.45000000000005</v>
      </c>
      <c r="D34" s="30">
        <v>1.17</v>
      </c>
      <c r="E34" s="21">
        <f t="shared" si="3"/>
        <v>95.473169999999996</v>
      </c>
      <c r="F34" s="22">
        <f t="shared" si="0"/>
        <v>490.90500000000003</v>
      </c>
      <c r="G34" s="21">
        <f t="shared" si="1"/>
        <v>-10.000000000000002</v>
      </c>
      <c r="H34" s="21">
        <f t="shared" si="2"/>
        <v>85.925852999999989</v>
      </c>
    </row>
    <row r="35" spans="2:8" x14ac:dyDescent="0.25">
      <c r="B35" s="30" t="s">
        <v>50</v>
      </c>
      <c r="C35" s="30">
        <v>1033</v>
      </c>
      <c r="D35" s="30">
        <v>1.1399999999999999</v>
      </c>
      <c r="E35" s="21">
        <f t="shared" si="3"/>
        <v>93.025139999999993</v>
      </c>
      <c r="F35" s="22">
        <f t="shared" si="0"/>
        <v>929.7</v>
      </c>
      <c r="G35" s="21">
        <f t="shared" si="1"/>
        <v>-9.9999999999999947</v>
      </c>
      <c r="H35" s="21">
        <f t="shared" si="2"/>
        <v>83.722625999999991</v>
      </c>
    </row>
    <row r="36" spans="2:8" x14ac:dyDescent="0.25">
      <c r="B36" s="30" t="s">
        <v>47</v>
      </c>
      <c r="C36" s="30">
        <v>3226.7</v>
      </c>
      <c r="D36" s="30">
        <v>1.1299999999999999</v>
      </c>
      <c r="E36" s="21">
        <f t="shared" si="3"/>
        <v>92.209129999999988</v>
      </c>
      <c r="F36" s="22">
        <f t="shared" si="0"/>
        <v>2904.0299999999997</v>
      </c>
      <c r="G36" s="21">
        <f t="shared" si="1"/>
        <v>-10.000000000000004</v>
      </c>
      <c r="H36" s="21">
        <f t="shared" si="2"/>
        <v>82.988216999999992</v>
      </c>
    </row>
    <row r="37" spans="2:8" x14ac:dyDescent="0.25">
      <c r="B37" s="30" t="s">
        <v>46</v>
      </c>
      <c r="C37" s="30">
        <v>540.35</v>
      </c>
      <c r="D37" s="30">
        <v>1.1200000000000001</v>
      </c>
      <c r="E37" s="21">
        <f t="shared" si="3"/>
        <v>91.39312000000001</v>
      </c>
      <c r="F37" s="22">
        <f t="shared" si="0"/>
        <v>486.31500000000005</v>
      </c>
      <c r="G37" s="21">
        <f t="shared" si="1"/>
        <v>-9.9999999999999929</v>
      </c>
      <c r="H37" s="21">
        <f t="shared" si="2"/>
        <v>82.253808000000021</v>
      </c>
    </row>
    <row r="38" spans="2:8" x14ac:dyDescent="0.25">
      <c r="B38" s="30" t="s">
        <v>38</v>
      </c>
      <c r="C38" s="30">
        <v>150</v>
      </c>
      <c r="D38" s="30">
        <v>1.1000000000000001</v>
      </c>
      <c r="E38" s="21">
        <f t="shared" si="3"/>
        <v>89.761099999999999</v>
      </c>
      <c r="F38" s="22">
        <f t="shared" si="0"/>
        <v>135</v>
      </c>
      <c r="G38" s="21">
        <f t="shared" si="1"/>
        <v>-10</v>
      </c>
      <c r="H38" s="21">
        <f t="shared" si="2"/>
        <v>80.784989999999993</v>
      </c>
    </row>
    <row r="39" spans="2:8" x14ac:dyDescent="0.25">
      <c r="B39" s="30" t="s">
        <v>20</v>
      </c>
      <c r="C39" s="30">
        <v>4356.95</v>
      </c>
      <c r="D39" s="30">
        <v>0.94</v>
      </c>
      <c r="E39" s="21">
        <f t="shared" si="3"/>
        <v>76.704939999999993</v>
      </c>
      <c r="F39" s="22">
        <f t="shared" ref="F39:F56" si="4">C39*0.9</f>
        <v>3921.2550000000001</v>
      </c>
      <c r="G39" s="21">
        <f t="shared" ref="G39:G56" si="5">(F39-C39)/C39*100</f>
        <v>-9.9999999999999929</v>
      </c>
      <c r="H39" s="21">
        <f t="shared" ref="H39:H56" si="6">E39+((E39*G39)/100)</f>
        <v>69.034446000000003</v>
      </c>
    </row>
    <row r="40" spans="2:8" x14ac:dyDescent="0.25">
      <c r="B40" s="30" t="s">
        <v>15</v>
      </c>
      <c r="C40" s="30">
        <v>980.5</v>
      </c>
      <c r="D40" s="30">
        <v>0.85</v>
      </c>
      <c r="E40" s="21">
        <f t="shared" si="3"/>
        <v>69.360849999999999</v>
      </c>
      <c r="F40" s="22">
        <f t="shared" si="4"/>
        <v>882.45</v>
      </c>
      <c r="G40" s="21">
        <f t="shared" si="5"/>
        <v>-9.9999999999999947</v>
      </c>
      <c r="H40" s="21">
        <f t="shared" si="6"/>
        <v>62.424765000000001</v>
      </c>
    </row>
    <row r="41" spans="2:8" x14ac:dyDescent="0.25">
      <c r="B41" s="30" t="s">
        <v>51</v>
      </c>
      <c r="C41" s="30">
        <v>443.35</v>
      </c>
      <c r="D41" s="30">
        <v>0.81</v>
      </c>
      <c r="E41" s="21">
        <f t="shared" si="3"/>
        <v>66.096810000000005</v>
      </c>
      <c r="F41" s="22">
        <f t="shared" si="4"/>
        <v>399.01500000000004</v>
      </c>
      <c r="G41" s="21">
        <f t="shared" si="5"/>
        <v>-9.9999999999999947</v>
      </c>
      <c r="H41" s="21">
        <f t="shared" si="6"/>
        <v>59.48712900000001</v>
      </c>
    </row>
    <row r="42" spans="2:8" x14ac:dyDescent="0.25">
      <c r="B42" s="30" t="s">
        <v>16</v>
      </c>
      <c r="C42" s="30">
        <v>472.65</v>
      </c>
      <c r="D42" s="30">
        <v>0.8</v>
      </c>
      <c r="E42" s="21">
        <f t="shared" si="3"/>
        <v>65.280800000000013</v>
      </c>
      <c r="F42" s="22">
        <f t="shared" si="4"/>
        <v>425.38499999999999</v>
      </c>
      <c r="G42" s="21">
        <f t="shared" si="5"/>
        <v>-9.9999999999999982</v>
      </c>
      <c r="H42" s="21">
        <f t="shared" si="6"/>
        <v>58.752720000000011</v>
      </c>
    </row>
    <row r="43" spans="2:8" x14ac:dyDescent="0.25">
      <c r="B43" s="30" t="s">
        <v>57</v>
      </c>
      <c r="C43" s="30">
        <v>18485.849999999999</v>
      </c>
      <c r="D43" s="30">
        <v>0.76</v>
      </c>
      <c r="E43" s="21">
        <f t="shared" si="3"/>
        <v>62.016760000000005</v>
      </c>
      <c r="F43" s="22">
        <f t="shared" si="4"/>
        <v>16637.264999999999</v>
      </c>
      <c r="G43" s="21">
        <f t="shared" si="5"/>
        <v>-9.9999999999999964</v>
      </c>
      <c r="H43" s="21">
        <f t="shared" si="6"/>
        <v>55.815084000000006</v>
      </c>
    </row>
    <row r="44" spans="2:8" x14ac:dyDescent="0.25">
      <c r="B44" s="30" t="s">
        <v>44</v>
      </c>
      <c r="C44" s="30">
        <v>334.35</v>
      </c>
      <c r="D44" s="30">
        <v>0.75</v>
      </c>
      <c r="E44" s="21">
        <f t="shared" si="3"/>
        <v>61.200750000000006</v>
      </c>
      <c r="F44" s="22">
        <f t="shared" si="4"/>
        <v>300.91500000000002</v>
      </c>
      <c r="G44" s="21">
        <f t="shared" si="5"/>
        <v>-10</v>
      </c>
      <c r="H44" s="21">
        <f t="shared" si="6"/>
        <v>55.080675000000006</v>
      </c>
    </row>
    <row r="45" spans="2:8" x14ac:dyDescent="0.25">
      <c r="B45" s="30" t="s">
        <v>55</v>
      </c>
      <c r="C45" s="30">
        <v>785.3</v>
      </c>
      <c r="D45" s="30">
        <v>0.71</v>
      </c>
      <c r="E45" s="21">
        <f t="shared" si="3"/>
        <v>57.936710000000005</v>
      </c>
      <c r="F45" s="22">
        <f t="shared" si="4"/>
        <v>706.77</v>
      </c>
      <c r="G45" s="21">
        <f t="shared" si="5"/>
        <v>-9.9999999999999982</v>
      </c>
      <c r="H45" s="21">
        <f t="shared" si="6"/>
        <v>52.143039000000002</v>
      </c>
    </row>
    <row r="46" spans="2:8" x14ac:dyDescent="0.25">
      <c r="B46" s="30" t="s">
        <v>53</v>
      </c>
      <c r="C46" s="30">
        <v>22347.55</v>
      </c>
      <c r="D46" s="30">
        <v>0.68</v>
      </c>
      <c r="E46" s="21">
        <f t="shared" si="3"/>
        <v>55.488680000000002</v>
      </c>
      <c r="F46" s="22">
        <f t="shared" si="4"/>
        <v>20112.794999999998</v>
      </c>
      <c r="G46" s="21">
        <f t="shared" si="5"/>
        <v>-10.000000000000005</v>
      </c>
      <c r="H46" s="21">
        <f t="shared" si="6"/>
        <v>49.939811999999996</v>
      </c>
    </row>
    <row r="47" spans="2:8" x14ac:dyDescent="0.25">
      <c r="B47" s="30" t="s">
        <v>56</v>
      </c>
      <c r="C47" s="30">
        <v>374.55</v>
      </c>
      <c r="D47" s="30">
        <v>0.67</v>
      </c>
      <c r="E47" s="21">
        <f t="shared" si="3"/>
        <v>54.672670000000011</v>
      </c>
      <c r="F47" s="22">
        <f t="shared" si="4"/>
        <v>337.09500000000003</v>
      </c>
      <c r="G47" s="21">
        <f t="shared" si="5"/>
        <v>-9.9999999999999947</v>
      </c>
      <c r="H47" s="21">
        <f t="shared" si="6"/>
        <v>49.205403000000011</v>
      </c>
    </row>
    <row r="48" spans="2:8" x14ac:dyDescent="0.25">
      <c r="B48" s="30" t="s">
        <v>52</v>
      </c>
      <c r="C48" s="30">
        <v>192.15</v>
      </c>
      <c r="D48" s="30">
        <v>0.59</v>
      </c>
      <c r="E48" s="21">
        <f t="shared" si="3"/>
        <v>48.144590000000001</v>
      </c>
      <c r="F48" s="22">
        <f t="shared" si="4"/>
        <v>172.935</v>
      </c>
      <c r="G48" s="21">
        <f t="shared" si="5"/>
        <v>-10.000000000000002</v>
      </c>
      <c r="H48" s="21">
        <f t="shared" si="6"/>
        <v>43.330131000000002</v>
      </c>
    </row>
    <row r="49" spans="2:8" x14ac:dyDescent="0.25">
      <c r="B49" s="30" t="s">
        <v>8</v>
      </c>
      <c r="C49" s="30">
        <v>228.4</v>
      </c>
      <c r="D49" s="30">
        <v>0.59</v>
      </c>
      <c r="E49" s="21">
        <f t="shared" si="3"/>
        <v>48.144590000000001</v>
      </c>
      <c r="F49" s="22">
        <f t="shared" si="4"/>
        <v>205.56</v>
      </c>
      <c r="G49" s="21">
        <f t="shared" si="5"/>
        <v>-10</v>
      </c>
      <c r="H49" s="21">
        <f t="shared" si="6"/>
        <v>43.330131000000002</v>
      </c>
    </row>
    <row r="50" spans="2:8" x14ac:dyDescent="0.25">
      <c r="B50" s="30" t="s">
        <v>19</v>
      </c>
      <c r="C50" s="30">
        <v>370.45</v>
      </c>
      <c r="D50" s="30">
        <v>0.57999999999999996</v>
      </c>
      <c r="E50" s="21">
        <f t="shared" si="3"/>
        <v>47.328580000000002</v>
      </c>
      <c r="F50" s="22">
        <f t="shared" si="4"/>
        <v>333.40499999999997</v>
      </c>
      <c r="G50" s="21">
        <f t="shared" si="5"/>
        <v>-10.000000000000005</v>
      </c>
      <c r="H50" s="21">
        <f t="shared" si="6"/>
        <v>42.595722000000002</v>
      </c>
    </row>
    <row r="51" spans="2:8" x14ac:dyDescent="0.25">
      <c r="B51" s="30" t="s">
        <v>58</v>
      </c>
      <c r="C51" s="30">
        <v>314.5</v>
      </c>
      <c r="D51" s="30">
        <v>0.53</v>
      </c>
      <c r="E51" s="21">
        <f t="shared" si="3"/>
        <v>43.248530000000002</v>
      </c>
      <c r="F51" s="22">
        <f t="shared" si="4"/>
        <v>283.05</v>
      </c>
      <c r="G51" s="21">
        <f t="shared" si="5"/>
        <v>-9.9999999999999964</v>
      </c>
      <c r="H51" s="21">
        <f t="shared" si="6"/>
        <v>38.923677000000005</v>
      </c>
    </row>
    <row r="52" spans="2:8" x14ac:dyDescent="0.25">
      <c r="B52" s="30" t="s">
        <v>7</v>
      </c>
      <c r="C52" s="30">
        <v>1529.05</v>
      </c>
      <c r="D52" s="30">
        <v>0.48</v>
      </c>
      <c r="E52" s="21">
        <f t="shared" si="3"/>
        <v>39.168480000000002</v>
      </c>
      <c r="F52" s="22">
        <f t="shared" si="4"/>
        <v>1376.145</v>
      </c>
      <c r="G52" s="21">
        <f t="shared" si="5"/>
        <v>-10</v>
      </c>
      <c r="H52" s="21">
        <f t="shared" si="6"/>
        <v>35.251632000000001</v>
      </c>
    </row>
    <row r="53" spans="2:8" x14ac:dyDescent="0.25">
      <c r="B53" s="30" t="s">
        <v>12</v>
      </c>
      <c r="C53" s="30">
        <v>142.80000000000001</v>
      </c>
      <c r="D53" s="30">
        <v>0.45</v>
      </c>
      <c r="E53" s="21">
        <f t="shared" si="3"/>
        <v>36.72045</v>
      </c>
      <c r="F53" s="22">
        <f t="shared" si="4"/>
        <v>128.52000000000001</v>
      </c>
      <c r="G53" s="21">
        <f t="shared" si="5"/>
        <v>-10</v>
      </c>
      <c r="H53" s="21">
        <f t="shared" si="6"/>
        <v>33.048405000000002</v>
      </c>
    </row>
    <row r="54" spans="2:8" x14ac:dyDescent="0.25">
      <c r="B54" s="30" t="s">
        <v>25</v>
      </c>
      <c r="C54" s="30">
        <v>105.25</v>
      </c>
      <c r="D54" s="30">
        <v>0.45</v>
      </c>
      <c r="E54" s="21">
        <f t="shared" si="3"/>
        <v>36.72045</v>
      </c>
      <c r="F54" s="22">
        <f t="shared" si="4"/>
        <v>94.725000000000009</v>
      </c>
      <c r="G54" s="21">
        <f t="shared" si="5"/>
        <v>-9.9999999999999929</v>
      </c>
      <c r="H54" s="21">
        <f t="shared" si="6"/>
        <v>33.048405000000002</v>
      </c>
    </row>
    <row r="55" spans="2:8" x14ac:dyDescent="0.25">
      <c r="B55" s="30" t="s">
        <v>43</v>
      </c>
      <c r="C55" s="30">
        <v>73.75</v>
      </c>
      <c r="D55" s="30">
        <v>0.45</v>
      </c>
      <c r="E55" s="21">
        <f t="shared" si="3"/>
        <v>36.72045</v>
      </c>
      <c r="F55" s="22">
        <f t="shared" si="4"/>
        <v>66.375</v>
      </c>
      <c r="G55" s="21">
        <f t="shared" si="5"/>
        <v>-10</v>
      </c>
      <c r="H55" s="21">
        <f t="shared" si="6"/>
        <v>33.048405000000002</v>
      </c>
    </row>
    <row r="56" spans="2:8" x14ac:dyDescent="0.25">
      <c r="B56" s="30" t="s">
        <v>54</v>
      </c>
      <c r="C56" s="30">
        <v>114.95</v>
      </c>
      <c r="D56" s="30">
        <v>0.43</v>
      </c>
      <c r="E56" s="21">
        <f t="shared" si="3"/>
        <v>35.088430000000002</v>
      </c>
      <c r="F56" s="22">
        <f t="shared" si="4"/>
        <v>103.455</v>
      </c>
      <c r="G56" s="21">
        <f t="shared" si="5"/>
        <v>-10.000000000000004</v>
      </c>
      <c r="H56" s="21">
        <f t="shared" si="6"/>
        <v>31.579587</v>
      </c>
    </row>
    <row r="57" spans="2:8" x14ac:dyDescent="0.25">
      <c r="B57" s="30" t="s">
        <v>14</v>
      </c>
      <c r="C57" s="30">
        <v>120.55</v>
      </c>
      <c r="D57" s="30">
        <v>0.37</v>
      </c>
      <c r="E57" s="21">
        <f t="shared" si="3"/>
        <v>30.19237</v>
      </c>
      <c r="F57" s="22">
        <f t="shared" ref="F57" si="7">C57*0.9</f>
        <v>108.495</v>
      </c>
      <c r="G57" s="21">
        <f t="shared" ref="G57" si="8">(F57-C57)/C57*100</f>
        <v>-9.9999999999999929</v>
      </c>
      <c r="H57" s="21">
        <f t="shared" ref="H57" si="9">E57+((E57*G57)/100)</f>
        <v>27.173133000000004</v>
      </c>
    </row>
    <row r="58" spans="2:8" ht="21" x14ac:dyDescent="0.35">
      <c r="B58" s="21"/>
      <c r="C58" s="21"/>
      <c r="D58" s="21">
        <f>SUM(D7:D56)</f>
        <v>99.640000000000015</v>
      </c>
      <c r="E58" s="23">
        <v>8160.1</v>
      </c>
      <c r="F58" s="24"/>
      <c r="G58" s="25"/>
      <c r="H58" s="23">
        <f>SUM(H7:H57)</f>
        <v>7344.8244089999989</v>
      </c>
    </row>
    <row r="59" spans="2:8" ht="42" x14ac:dyDescent="0.35">
      <c r="B59" s="26"/>
      <c r="C59" s="26"/>
      <c r="D59" s="26"/>
      <c r="E59" s="27" t="s">
        <v>4</v>
      </c>
      <c r="F59" s="28"/>
      <c r="G59" s="29"/>
      <c r="H59" s="27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abSelected="1" zoomScaleNormal="100" workbookViewId="0">
      <selection activeCell="I14" sqref="I14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31"/>
      <c r="C2" s="32"/>
      <c r="D2" s="32"/>
      <c r="E2" s="32"/>
      <c r="F2" s="32"/>
      <c r="G2" s="32"/>
      <c r="H2" s="33"/>
    </row>
    <row r="3" spans="2:8" x14ac:dyDescent="0.25">
      <c r="B3" s="34"/>
      <c r="C3" s="35"/>
      <c r="D3" s="35"/>
      <c r="E3" s="35"/>
      <c r="F3" s="35"/>
      <c r="G3" s="35"/>
      <c r="H3" s="36"/>
    </row>
    <row r="4" spans="2:8" x14ac:dyDescent="0.25">
      <c r="B4" s="34"/>
      <c r="C4" s="35"/>
      <c r="D4" s="35"/>
      <c r="E4" s="35"/>
      <c r="F4" s="35"/>
      <c r="G4" s="35"/>
      <c r="H4" s="36"/>
    </row>
    <row r="5" spans="2:8" x14ac:dyDescent="0.25">
      <c r="B5" s="37"/>
      <c r="C5" s="38"/>
      <c r="D5" s="38"/>
      <c r="E5" s="38"/>
      <c r="F5" s="38"/>
      <c r="G5" s="38"/>
      <c r="H5" s="39"/>
    </row>
    <row r="6" spans="2:8" ht="37.5" x14ac:dyDescent="0.3">
      <c r="B6" s="40" t="s">
        <v>0</v>
      </c>
      <c r="C6" s="40" t="s">
        <v>6</v>
      </c>
      <c r="D6" s="40" t="s">
        <v>1</v>
      </c>
      <c r="E6" s="40" t="s">
        <v>2</v>
      </c>
      <c r="F6" s="41" t="s">
        <v>3</v>
      </c>
      <c r="G6" s="40" t="s">
        <v>49</v>
      </c>
      <c r="H6" s="40" t="s">
        <v>2</v>
      </c>
    </row>
    <row r="7" spans="2:8" x14ac:dyDescent="0.25">
      <c r="B7" s="30" t="s">
        <v>29</v>
      </c>
      <c r="C7" s="30">
        <v>1248.6500000000001</v>
      </c>
      <c r="D7" s="30">
        <v>8.36</v>
      </c>
      <c r="E7" s="21">
        <f>8160.1*D7/100</f>
        <v>682.18435999999997</v>
      </c>
      <c r="F7" s="22">
        <f t="shared" ref="F7:F38" si="0">C7*1.1</f>
        <v>1373.5150000000001</v>
      </c>
      <c r="G7" s="21">
        <f t="shared" ref="G7:G38" si="1">(F7-C7)/C7*100</f>
        <v>10</v>
      </c>
      <c r="H7" s="21">
        <f t="shared" ref="H7:H38" si="2">E7+((E7*G7)/100)</f>
        <v>750.40279599999997</v>
      </c>
    </row>
    <row r="8" spans="2:8" x14ac:dyDescent="0.25">
      <c r="B8" s="30" t="s">
        <v>23</v>
      </c>
      <c r="C8" s="30">
        <v>1181.9000000000001</v>
      </c>
      <c r="D8" s="30">
        <v>7.91</v>
      </c>
      <c r="E8" s="21">
        <f t="shared" ref="E8:E57" si="3">8160.1*D8/100</f>
        <v>645.46391000000006</v>
      </c>
      <c r="F8" s="22">
        <f t="shared" si="0"/>
        <v>1300.0900000000001</v>
      </c>
      <c r="G8" s="21">
        <f t="shared" si="1"/>
        <v>10.000000000000004</v>
      </c>
      <c r="H8" s="21">
        <f t="shared" si="2"/>
        <v>710.01030100000003</v>
      </c>
    </row>
    <row r="9" spans="2:8" x14ac:dyDescent="0.25">
      <c r="B9" s="30" t="s">
        <v>30</v>
      </c>
      <c r="C9" s="30">
        <v>351.05</v>
      </c>
      <c r="D9" s="30">
        <v>6.62</v>
      </c>
      <c r="E9" s="21">
        <f t="shared" si="3"/>
        <v>540.19862000000001</v>
      </c>
      <c r="F9" s="22">
        <f t="shared" si="0"/>
        <v>386.15500000000003</v>
      </c>
      <c r="G9" s="21">
        <f t="shared" si="1"/>
        <v>10.000000000000005</v>
      </c>
      <c r="H9" s="21">
        <f t="shared" si="2"/>
        <v>594.21848199999999</v>
      </c>
    </row>
    <row r="10" spans="2:8" x14ac:dyDescent="0.25">
      <c r="B10" s="30" t="s">
        <v>22</v>
      </c>
      <c r="C10" s="30">
        <v>1237.7</v>
      </c>
      <c r="D10" s="30">
        <v>6.55</v>
      </c>
      <c r="E10" s="21">
        <f t="shared" si="3"/>
        <v>534.48654999999997</v>
      </c>
      <c r="F10" s="22">
        <f t="shared" si="0"/>
        <v>1361.4700000000003</v>
      </c>
      <c r="G10" s="21">
        <f t="shared" si="1"/>
        <v>10.000000000000018</v>
      </c>
      <c r="H10" s="21">
        <f t="shared" si="2"/>
        <v>587.935205</v>
      </c>
    </row>
    <row r="11" spans="2:8" x14ac:dyDescent="0.25">
      <c r="B11" s="30" t="s">
        <v>39</v>
      </c>
      <c r="C11" s="30">
        <v>957.85</v>
      </c>
      <c r="D11" s="30">
        <v>5.3</v>
      </c>
      <c r="E11" s="21">
        <f t="shared" si="3"/>
        <v>432.4853</v>
      </c>
      <c r="F11" s="22">
        <f t="shared" si="0"/>
        <v>1053.6350000000002</v>
      </c>
      <c r="G11" s="21">
        <f t="shared" si="1"/>
        <v>10.00000000000002</v>
      </c>
      <c r="H11" s="21">
        <f t="shared" si="2"/>
        <v>475.73383000000007</v>
      </c>
    </row>
    <row r="12" spans="2:8" x14ac:dyDescent="0.25">
      <c r="B12" s="30" t="s">
        <v>27</v>
      </c>
      <c r="C12" s="30">
        <v>244.65</v>
      </c>
      <c r="D12" s="30">
        <v>4.7699999999999996</v>
      </c>
      <c r="E12" s="21">
        <f t="shared" si="3"/>
        <v>389.23676999999998</v>
      </c>
      <c r="F12" s="22">
        <f t="shared" si="0"/>
        <v>269.11500000000001</v>
      </c>
      <c r="G12" s="21">
        <f t="shared" si="1"/>
        <v>10</v>
      </c>
      <c r="H12" s="21">
        <f t="shared" si="2"/>
        <v>428.16044699999998</v>
      </c>
    </row>
    <row r="13" spans="2:8" x14ac:dyDescent="0.25">
      <c r="B13" s="30" t="s">
        <v>45</v>
      </c>
      <c r="C13" s="30">
        <v>2569.4</v>
      </c>
      <c r="D13" s="30">
        <v>4.58</v>
      </c>
      <c r="E13" s="21">
        <f t="shared" si="3"/>
        <v>373.73258000000004</v>
      </c>
      <c r="F13" s="22">
        <f t="shared" si="0"/>
        <v>2826.34</v>
      </c>
      <c r="G13" s="21">
        <f t="shared" si="1"/>
        <v>10.000000000000002</v>
      </c>
      <c r="H13" s="21">
        <f t="shared" si="2"/>
        <v>411.10583800000006</v>
      </c>
    </row>
    <row r="14" spans="2:8" x14ac:dyDescent="0.25">
      <c r="B14" s="30" t="s">
        <v>32</v>
      </c>
      <c r="C14" s="30">
        <v>1473.55</v>
      </c>
      <c r="D14" s="30">
        <v>4.05</v>
      </c>
      <c r="E14" s="21">
        <f t="shared" si="3"/>
        <v>330.48404999999997</v>
      </c>
      <c r="F14" s="22">
        <f t="shared" si="0"/>
        <v>1620.905</v>
      </c>
      <c r="G14" s="21">
        <f t="shared" si="1"/>
        <v>10.000000000000002</v>
      </c>
      <c r="H14" s="21">
        <f t="shared" si="2"/>
        <v>363.53245499999997</v>
      </c>
    </row>
    <row r="15" spans="2:8" x14ac:dyDescent="0.25">
      <c r="B15" s="30" t="s">
        <v>42</v>
      </c>
      <c r="C15" s="30">
        <v>459.65</v>
      </c>
      <c r="D15" s="30">
        <v>2.98</v>
      </c>
      <c r="E15" s="21">
        <f t="shared" si="3"/>
        <v>243.17098000000001</v>
      </c>
      <c r="F15" s="22">
        <f t="shared" si="0"/>
        <v>505.61500000000001</v>
      </c>
      <c r="G15" s="21">
        <f t="shared" si="1"/>
        <v>10.000000000000007</v>
      </c>
      <c r="H15" s="21">
        <f t="shared" si="2"/>
        <v>267.48807800000003</v>
      </c>
    </row>
    <row r="16" spans="2:8" x14ac:dyDescent="0.25">
      <c r="B16" s="30" t="s">
        <v>10</v>
      </c>
      <c r="C16" s="30">
        <v>515.20000000000005</v>
      </c>
      <c r="D16" s="30">
        <v>2.88</v>
      </c>
      <c r="E16" s="21">
        <f t="shared" si="3"/>
        <v>235.01087999999999</v>
      </c>
      <c r="F16" s="22">
        <f t="shared" si="0"/>
        <v>566.72000000000014</v>
      </c>
      <c r="G16" s="21">
        <f t="shared" si="1"/>
        <v>10.000000000000018</v>
      </c>
      <c r="H16" s="21">
        <f t="shared" si="2"/>
        <v>258.51196800000002</v>
      </c>
    </row>
    <row r="17" spans="2:8" x14ac:dyDescent="0.25">
      <c r="B17" s="30" t="s">
        <v>41</v>
      </c>
      <c r="C17" s="30">
        <v>762.75</v>
      </c>
      <c r="D17" s="30">
        <v>2.77</v>
      </c>
      <c r="E17" s="21">
        <f t="shared" si="3"/>
        <v>226.03477000000004</v>
      </c>
      <c r="F17" s="22">
        <f t="shared" si="0"/>
        <v>839.02500000000009</v>
      </c>
      <c r="G17" s="21">
        <f t="shared" si="1"/>
        <v>10.000000000000012</v>
      </c>
      <c r="H17" s="21">
        <f t="shared" si="2"/>
        <v>248.63824700000006</v>
      </c>
    </row>
    <row r="18" spans="2:8" x14ac:dyDescent="0.25">
      <c r="B18" s="30" t="s">
        <v>31</v>
      </c>
      <c r="C18" s="30">
        <v>746.55</v>
      </c>
      <c r="D18" s="30">
        <v>2.66</v>
      </c>
      <c r="E18" s="21">
        <f t="shared" si="3"/>
        <v>217.05866000000003</v>
      </c>
      <c r="F18" s="22">
        <f t="shared" si="0"/>
        <v>821.20500000000004</v>
      </c>
      <c r="G18" s="21">
        <f t="shared" si="1"/>
        <v>10.000000000000012</v>
      </c>
      <c r="H18" s="21">
        <f t="shared" si="2"/>
        <v>238.76452600000005</v>
      </c>
    </row>
    <row r="19" spans="2:8" x14ac:dyDescent="0.25">
      <c r="B19" s="30" t="s">
        <v>40</v>
      </c>
      <c r="C19" s="30">
        <v>204.95</v>
      </c>
      <c r="D19" s="30">
        <v>2.13</v>
      </c>
      <c r="E19" s="21">
        <f t="shared" si="3"/>
        <v>173.81012999999999</v>
      </c>
      <c r="F19" s="22">
        <f t="shared" si="0"/>
        <v>225.44499999999999</v>
      </c>
      <c r="G19" s="21">
        <f t="shared" si="1"/>
        <v>10.000000000000004</v>
      </c>
      <c r="H19" s="21">
        <f t="shared" si="2"/>
        <v>191.19114299999998</v>
      </c>
    </row>
    <row r="20" spans="2:8" x14ac:dyDescent="0.25">
      <c r="B20" s="30" t="s">
        <v>34</v>
      </c>
      <c r="C20" s="30">
        <v>1322.3</v>
      </c>
      <c r="D20" s="30">
        <v>2.06</v>
      </c>
      <c r="E20" s="21">
        <f t="shared" si="3"/>
        <v>168.09806</v>
      </c>
      <c r="F20" s="22">
        <f t="shared" si="0"/>
        <v>1454.53</v>
      </c>
      <c r="G20" s="21">
        <f t="shared" si="1"/>
        <v>10.000000000000002</v>
      </c>
      <c r="H20" s="21">
        <f t="shared" si="2"/>
        <v>184.90786600000001</v>
      </c>
    </row>
    <row r="21" spans="2:8" x14ac:dyDescent="0.25">
      <c r="B21" s="30" t="s">
        <v>26</v>
      </c>
      <c r="C21" s="30">
        <v>848.2</v>
      </c>
      <c r="D21" s="30">
        <v>2.0299999999999998</v>
      </c>
      <c r="E21" s="21">
        <f t="shared" si="3"/>
        <v>165.65003000000002</v>
      </c>
      <c r="F21" s="22">
        <f t="shared" si="0"/>
        <v>933.0200000000001</v>
      </c>
      <c r="G21" s="21">
        <f t="shared" si="1"/>
        <v>10.000000000000005</v>
      </c>
      <c r="H21" s="21">
        <f t="shared" si="2"/>
        <v>182.21503300000003</v>
      </c>
    </row>
    <row r="22" spans="2:8" x14ac:dyDescent="0.25">
      <c r="B22" s="30" t="s">
        <v>35</v>
      </c>
      <c r="C22" s="30">
        <v>4161.6000000000004</v>
      </c>
      <c r="D22" s="30">
        <v>1.85</v>
      </c>
      <c r="E22" s="21">
        <f t="shared" si="3"/>
        <v>150.96185000000003</v>
      </c>
      <c r="F22" s="22">
        <f t="shared" si="0"/>
        <v>4577.7600000000011</v>
      </c>
      <c r="G22" s="21">
        <f t="shared" si="1"/>
        <v>10.000000000000018</v>
      </c>
      <c r="H22" s="21">
        <f t="shared" si="2"/>
        <v>166.05803500000005</v>
      </c>
    </row>
    <row r="23" spans="2:8" x14ac:dyDescent="0.25">
      <c r="B23" s="30" t="s">
        <v>28</v>
      </c>
      <c r="C23" s="30">
        <v>1102.8499999999999</v>
      </c>
      <c r="D23" s="30">
        <v>1.8</v>
      </c>
      <c r="E23" s="21">
        <f t="shared" si="3"/>
        <v>146.8818</v>
      </c>
      <c r="F23" s="22">
        <f t="shared" si="0"/>
        <v>1213.135</v>
      </c>
      <c r="G23" s="21">
        <f t="shared" si="1"/>
        <v>10.000000000000009</v>
      </c>
      <c r="H23" s="21">
        <f t="shared" si="2"/>
        <v>161.56998000000002</v>
      </c>
    </row>
    <row r="24" spans="2:8" x14ac:dyDescent="0.25">
      <c r="B24" s="30" t="s">
        <v>13</v>
      </c>
      <c r="C24" s="30">
        <v>351.4</v>
      </c>
      <c r="D24" s="30">
        <v>1.55</v>
      </c>
      <c r="E24" s="21">
        <f t="shared" si="3"/>
        <v>126.48155000000001</v>
      </c>
      <c r="F24" s="22">
        <f t="shared" si="0"/>
        <v>386.54</v>
      </c>
      <c r="G24" s="21">
        <f t="shared" si="1"/>
        <v>10.000000000000012</v>
      </c>
      <c r="H24" s="21">
        <f t="shared" si="2"/>
        <v>139.12970500000003</v>
      </c>
    </row>
    <row r="25" spans="2:8" x14ac:dyDescent="0.25">
      <c r="B25" s="30" t="s">
        <v>9</v>
      </c>
      <c r="C25" s="30">
        <v>984.85</v>
      </c>
      <c r="D25" s="30">
        <v>1.49</v>
      </c>
      <c r="E25" s="21">
        <f t="shared" si="3"/>
        <v>121.58549000000001</v>
      </c>
      <c r="F25" s="22">
        <f t="shared" si="0"/>
        <v>1083.335</v>
      </c>
      <c r="G25" s="21">
        <f t="shared" si="1"/>
        <v>10</v>
      </c>
      <c r="H25" s="21">
        <f t="shared" si="2"/>
        <v>133.74403900000001</v>
      </c>
    </row>
    <row r="26" spans="2:8" x14ac:dyDescent="0.25">
      <c r="B26" s="30" t="s">
        <v>21</v>
      </c>
      <c r="C26" s="30">
        <v>739.8</v>
      </c>
      <c r="D26" s="30">
        <v>1.4</v>
      </c>
      <c r="E26" s="21">
        <f t="shared" si="3"/>
        <v>114.2414</v>
      </c>
      <c r="F26" s="22">
        <f t="shared" si="0"/>
        <v>813.78</v>
      </c>
      <c r="G26" s="21">
        <f t="shared" si="1"/>
        <v>10.000000000000004</v>
      </c>
      <c r="H26" s="21">
        <f t="shared" si="2"/>
        <v>125.66554000000001</v>
      </c>
    </row>
    <row r="27" spans="2:8" x14ac:dyDescent="0.25">
      <c r="B27" s="30" t="s">
        <v>18</v>
      </c>
      <c r="C27" s="30">
        <v>3183.1</v>
      </c>
      <c r="D27" s="30">
        <v>1.35</v>
      </c>
      <c r="E27" s="21">
        <f t="shared" si="3"/>
        <v>110.16135000000003</v>
      </c>
      <c r="F27" s="22">
        <f t="shared" si="0"/>
        <v>3501.4100000000003</v>
      </c>
      <c r="G27" s="21">
        <f t="shared" si="1"/>
        <v>10.000000000000012</v>
      </c>
      <c r="H27" s="21">
        <f t="shared" si="2"/>
        <v>121.17748500000005</v>
      </c>
    </row>
    <row r="28" spans="2:8" x14ac:dyDescent="0.25">
      <c r="B28" s="30" t="s">
        <v>24</v>
      </c>
      <c r="C28" s="30">
        <v>3098.9</v>
      </c>
      <c r="D28" s="30">
        <v>1.31</v>
      </c>
      <c r="E28" s="21">
        <f t="shared" si="3"/>
        <v>106.89731000000002</v>
      </c>
      <c r="F28" s="22">
        <f t="shared" si="0"/>
        <v>3408.7900000000004</v>
      </c>
      <c r="G28" s="21">
        <f t="shared" si="1"/>
        <v>10.000000000000011</v>
      </c>
      <c r="H28" s="21">
        <f t="shared" si="2"/>
        <v>117.58704100000003</v>
      </c>
    </row>
    <row r="29" spans="2:8" x14ac:dyDescent="0.25">
      <c r="B29" s="30" t="s">
        <v>37</v>
      </c>
      <c r="C29" s="30">
        <v>210.75</v>
      </c>
      <c r="D29" s="30">
        <v>1.27</v>
      </c>
      <c r="E29" s="21">
        <f t="shared" si="3"/>
        <v>103.63327000000001</v>
      </c>
      <c r="F29" s="22">
        <f t="shared" si="0"/>
        <v>231.82500000000002</v>
      </c>
      <c r="G29" s="21">
        <f t="shared" si="1"/>
        <v>10.000000000000007</v>
      </c>
      <c r="H29" s="21">
        <f t="shared" si="2"/>
        <v>113.99659700000002</v>
      </c>
    </row>
    <row r="30" spans="2:8" x14ac:dyDescent="0.25">
      <c r="B30" s="30" t="s">
        <v>17</v>
      </c>
      <c r="C30" s="30">
        <v>291.39999999999998</v>
      </c>
      <c r="D30" s="30">
        <v>1.23</v>
      </c>
      <c r="E30" s="21">
        <f t="shared" si="3"/>
        <v>100.36923</v>
      </c>
      <c r="F30" s="22">
        <f t="shared" si="0"/>
        <v>320.54000000000002</v>
      </c>
      <c r="G30" s="21">
        <f t="shared" si="1"/>
        <v>10.000000000000016</v>
      </c>
      <c r="H30" s="21">
        <f t="shared" si="2"/>
        <v>110.40615300000002</v>
      </c>
    </row>
    <row r="31" spans="2:8" x14ac:dyDescent="0.25">
      <c r="B31" s="30" t="s">
        <v>11</v>
      </c>
      <c r="C31" s="30">
        <v>2618.35</v>
      </c>
      <c r="D31" s="30">
        <v>1.19</v>
      </c>
      <c r="E31" s="21">
        <f t="shared" si="3"/>
        <v>97.105190000000007</v>
      </c>
      <c r="F31" s="22">
        <f t="shared" si="0"/>
        <v>2880.1849999999999</v>
      </c>
      <c r="G31" s="21">
        <f t="shared" si="1"/>
        <v>10.000000000000002</v>
      </c>
      <c r="H31" s="21">
        <f t="shared" si="2"/>
        <v>106.81570900000001</v>
      </c>
    </row>
    <row r="32" spans="2:8" x14ac:dyDescent="0.25">
      <c r="B32" s="30" t="s">
        <v>36</v>
      </c>
      <c r="C32" s="30">
        <v>143.15</v>
      </c>
      <c r="D32" s="30">
        <v>1.19</v>
      </c>
      <c r="E32" s="21">
        <f t="shared" si="3"/>
        <v>97.105190000000007</v>
      </c>
      <c r="F32" s="22">
        <f t="shared" si="0"/>
        <v>157.46500000000003</v>
      </c>
      <c r="G32" s="21">
        <f t="shared" si="1"/>
        <v>10.000000000000018</v>
      </c>
      <c r="H32" s="21">
        <f t="shared" si="2"/>
        <v>106.81570900000003</v>
      </c>
    </row>
    <row r="33" spans="2:8" x14ac:dyDescent="0.25">
      <c r="B33" s="30" t="s">
        <v>33</v>
      </c>
      <c r="C33" s="30">
        <v>1474.75</v>
      </c>
      <c r="D33" s="30">
        <v>1.18</v>
      </c>
      <c r="E33" s="21">
        <f t="shared" si="3"/>
        <v>96.289180000000002</v>
      </c>
      <c r="F33" s="22">
        <f t="shared" si="0"/>
        <v>1622.2250000000001</v>
      </c>
      <c r="G33" s="21">
        <f t="shared" si="1"/>
        <v>10.000000000000009</v>
      </c>
      <c r="H33" s="21">
        <f t="shared" si="2"/>
        <v>105.91809800000001</v>
      </c>
    </row>
    <row r="34" spans="2:8" x14ac:dyDescent="0.25">
      <c r="B34" s="30" t="s">
        <v>48</v>
      </c>
      <c r="C34" s="30">
        <v>545.45000000000005</v>
      </c>
      <c r="D34" s="30">
        <v>1.17</v>
      </c>
      <c r="E34" s="21">
        <f t="shared" si="3"/>
        <v>95.473169999999996</v>
      </c>
      <c r="F34" s="22">
        <f t="shared" si="0"/>
        <v>599.99500000000012</v>
      </c>
      <c r="G34" s="21">
        <f t="shared" si="1"/>
        <v>10.000000000000012</v>
      </c>
      <c r="H34" s="21">
        <f t="shared" si="2"/>
        <v>105.020487</v>
      </c>
    </row>
    <row r="35" spans="2:8" x14ac:dyDescent="0.25">
      <c r="B35" s="30" t="s">
        <v>50</v>
      </c>
      <c r="C35" s="30">
        <v>1033</v>
      </c>
      <c r="D35" s="30">
        <v>1.1399999999999999</v>
      </c>
      <c r="E35" s="21">
        <f t="shared" si="3"/>
        <v>93.025139999999993</v>
      </c>
      <c r="F35" s="22">
        <f t="shared" si="0"/>
        <v>1136.3000000000002</v>
      </c>
      <c r="G35" s="21">
        <f t="shared" si="1"/>
        <v>10.000000000000018</v>
      </c>
      <c r="H35" s="21">
        <f t="shared" si="2"/>
        <v>102.32765400000001</v>
      </c>
    </row>
    <row r="36" spans="2:8" x14ac:dyDescent="0.25">
      <c r="B36" s="30" t="s">
        <v>47</v>
      </c>
      <c r="C36" s="30">
        <v>3226.7</v>
      </c>
      <c r="D36" s="30">
        <v>1.1299999999999999</v>
      </c>
      <c r="E36" s="21">
        <f t="shared" si="3"/>
        <v>92.209129999999988</v>
      </c>
      <c r="F36" s="22">
        <f t="shared" si="0"/>
        <v>3549.37</v>
      </c>
      <c r="G36" s="21">
        <f t="shared" si="1"/>
        <v>10.000000000000004</v>
      </c>
      <c r="H36" s="21">
        <f t="shared" si="2"/>
        <v>101.43004299999998</v>
      </c>
    </row>
    <row r="37" spans="2:8" x14ac:dyDescent="0.25">
      <c r="B37" s="30" t="s">
        <v>46</v>
      </c>
      <c r="C37" s="30">
        <v>540.35</v>
      </c>
      <c r="D37" s="30">
        <v>1.1200000000000001</v>
      </c>
      <c r="E37" s="21">
        <f t="shared" si="3"/>
        <v>91.39312000000001</v>
      </c>
      <c r="F37" s="22">
        <f t="shared" si="0"/>
        <v>594.3850000000001</v>
      </c>
      <c r="G37" s="21">
        <f t="shared" si="1"/>
        <v>10.000000000000014</v>
      </c>
      <c r="H37" s="21">
        <f t="shared" si="2"/>
        <v>100.53243200000003</v>
      </c>
    </row>
    <row r="38" spans="2:8" x14ac:dyDescent="0.25">
      <c r="B38" s="30" t="s">
        <v>38</v>
      </c>
      <c r="C38" s="30">
        <v>150</v>
      </c>
      <c r="D38" s="30">
        <v>1.1000000000000001</v>
      </c>
      <c r="E38" s="21">
        <f t="shared" si="3"/>
        <v>89.761099999999999</v>
      </c>
      <c r="F38" s="22">
        <f t="shared" si="0"/>
        <v>165</v>
      </c>
      <c r="G38" s="21">
        <f t="shared" si="1"/>
        <v>10</v>
      </c>
      <c r="H38" s="21">
        <f t="shared" si="2"/>
        <v>98.737210000000005</v>
      </c>
    </row>
    <row r="39" spans="2:8" x14ac:dyDescent="0.25">
      <c r="B39" s="30" t="s">
        <v>20</v>
      </c>
      <c r="C39" s="30">
        <v>4356.95</v>
      </c>
      <c r="D39" s="30">
        <v>0.94</v>
      </c>
      <c r="E39" s="21">
        <f t="shared" si="3"/>
        <v>76.704939999999993</v>
      </c>
      <c r="F39" s="22">
        <f t="shared" ref="F39:F56" si="4">C39*1.1</f>
        <v>4792.6450000000004</v>
      </c>
      <c r="G39" s="21">
        <f t="shared" ref="G39:G56" si="5">(F39-C39)/C39*100</f>
        <v>10.000000000000014</v>
      </c>
      <c r="H39" s="21">
        <f t="shared" ref="H39:H56" si="6">E39+((E39*G39)/100)</f>
        <v>84.375433999999998</v>
      </c>
    </row>
    <row r="40" spans="2:8" x14ac:dyDescent="0.25">
      <c r="B40" s="30" t="s">
        <v>15</v>
      </c>
      <c r="C40" s="30">
        <v>980.5</v>
      </c>
      <c r="D40" s="30">
        <v>0.85</v>
      </c>
      <c r="E40" s="21">
        <f t="shared" si="3"/>
        <v>69.360849999999999</v>
      </c>
      <c r="F40" s="22">
        <f t="shared" si="4"/>
        <v>1078.5500000000002</v>
      </c>
      <c r="G40" s="21">
        <f t="shared" si="5"/>
        <v>10.000000000000018</v>
      </c>
      <c r="H40" s="21">
        <f t="shared" si="6"/>
        <v>76.296935000000005</v>
      </c>
    </row>
    <row r="41" spans="2:8" x14ac:dyDescent="0.25">
      <c r="B41" s="30" t="s">
        <v>51</v>
      </c>
      <c r="C41" s="30">
        <v>443.35</v>
      </c>
      <c r="D41" s="30">
        <v>0.81</v>
      </c>
      <c r="E41" s="21">
        <f t="shared" si="3"/>
        <v>66.096810000000005</v>
      </c>
      <c r="F41" s="22">
        <f t="shared" si="4"/>
        <v>487.68500000000006</v>
      </c>
      <c r="G41" s="21">
        <f t="shared" si="5"/>
        <v>10.000000000000007</v>
      </c>
      <c r="H41" s="21">
        <f t="shared" si="6"/>
        <v>72.706491000000014</v>
      </c>
    </row>
    <row r="42" spans="2:8" x14ac:dyDescent="0.25">
      <c r="B42" s="30" t="s">
        <v>16</v>
      </c>
      <c r="C42" s="30">
        <v>472.65</v>
      </c>
      <c r="D42" s="30">
        <v>0.8</v>
      </c>
      <c r="E42" s="21">
        <f t="shared" si="3"/>
        <v>65.280800000000013</v>
      </c>
      <c r="F42" s="22">
        <f t="shared" si="4"/>
        <v>519.91499999999996</v>
      </c>
      <c r="G42" s="21">
        <f t="shared" si="5"/>
        <v>9.9999999999999982</v>
      </c>
      <c r="H42" s="21">
        <f t="shared" si="6"/>
        <v>71.808880000000016</v>
      </c>
    </row>
    <row r="43" spans="2:8" x14ac:dyDescent="0.25">
      <c r="B43" s="30" t="s">
        <v>57</v>
      </c>
      <c r="C43" s="30">
        <v>18485.849999999999</v>
      </c>
      <c r="D43" s="30">
        <v>0.76</v>
      </c>
      <c r="E43" s="21">
        <f t="shared" si="3"/>
        <v>62.016760000000005</v>
      </c>
      <c r="F43" s="22">
        <f t="shared" si="4"/>
        <v>20334.435000000001</v>
      </c>
      <c r="G43" s="21">
        <f t="shared" si="5"/>
        <v>10.000000000000016</v>
      </c>
      <c r="H43" s="21">
        <f t="shared" si="6"/>
        <v>68.218436000000011</v>
      </c>
    </row>
    <row r="44" spans="2:8" x14ac:dyDescent="0.25">
      <c r="B44" s="30" t="s">
        <v>44</v>
      </c>
      <c r="C44" s="30">
        <v>334.35</v>
      </c>
      <c r="D44" s="30">
        <v>0.75</v>
      </c>
      <c r="E44" s="21">
        <f t="shared" si="3"/>
        <v>61.200750000000006</v>
      </c>
      <c r="F44" s="22">
        <f t="shared" si="4"/>
        <v>367.78500000000008</v>
      </c>
      <c r="G44" s="21">
        <f t="shared" si="5"/>
        <v>10.000000000000018</v>
      </c>
      <c r="H44" s="21">
        <f t="shared" si="6"/>
        <v>67.320825000000013</v>
      </c>
    </row>
    <row r="45" spans="2:8" x14ac:dyDescent="0.25">
      <c r="B45" s="30" t="s">
        <v>55</v>
      </c>
      <c r="C45" s="30">
        <v>785.3</v>
      </c>
      <c r="D45" s="30">
        <v>0.71</v>
      </c>
      <c r="E45" s="21">
        <f t="shared" si="3"/>
        <v>57.936710000000005</v>
      </c>
      <c r="F45" s="22">
        <f t="shared" si="4"/>
        <v>863.83</v>
      </c>
      <c r="G45" s="21">
        <f t="shared" si="5"/>
        <v>10.000000000000012</v>
      </c>
      <c r="H45" s="21">
        <f t="shared" si="6"/>
        <v>63.730381000000008</v>
      </c>
    </row>
    <row r="46" spans="2:8" x14ac:dyDescent="0.25">
      <c r="B46" s="30" t="s">
        <v>53</v>
      </c>
      <c r="C46" s="30">
        <v>22347.55</v>
      </c>
      <c r="D46" s="30">
        <v>0.68</v>
      </c>
      <c r="E46" s="21">
        <f t="shared" si="3"/>
        <v>55.488680000000002</v>
      </c>
      <c r="F46" s="22">
        <f t="shared" si="4"/>
        <v>24582.305</v>
      </c>
      <c r="G46" s="21">
        <f t="shared" si="5"/>
        <v>10.000000000000005</v>
      </c>
      <c r="H46" s="21">
        <f t="shared" si="6"/>
        <v>61.037548000000008</v>
      </c>
    </row>
    <row r="47" spans="2:8" x14ac:dyDescent="0.25">
      <c r="B47" s="30" t="s">
        <v>56</v>
      </c>
      <c r="C47" s="30">
        <v>374.55</v>
      </c>
      <c r="D47" s="30">
        <v>0.67</v>
      </c>
      <c r="E47" s="21">
        <f t="shared" si="3"/>
        <v>54.672670000000011</v>
      </c>
      <c r="F47" s="22">
        <f t="shared" si="4"/>
        <v>412.00500000000005</v>
      </c>
      <c r="G47" s="21">
        <f t="shared" si="5"/>
        <v>10.000000000000011</v>
      </c>
      <c r="H47" s="21">
        <f t="shared" si="6"/>
        <v>60.139937000000018</v>
      </c>
    </row>
    <row r="48" spans="2:8" x14ac:dyDescent="0.25">
      <c r="B48" s="30" t="s">
        <v>52</v>
      </c>
      <c r="C48" s="30">
        <v>192.15</v>
      </c>
      <c r="D48" s="30">
        <v>0.59</v>
      </c>
      <c r="E48" s="21">
        <f t="shared" si="3"/>
        <v>48.144590000000001</v>
      </c>
      <c r="F48" s="22">
        <f t="shared" si="4"/>
        <v>211.36500000000004</v>
      </c>
      <c r="G48" s="21">
        <f t="shared" si="5"/>
        <v>10.000000000000016</v>
      </c>
      <c r="H48" s="21">
        <f t="shared" si="6"/>
        <v>52.959049000000007</v>
      </c>
    </row>
    <row r="49" spans="2:8" x14ac:dyDescent="0.25">
      <c r="B49" s="30" t="s">
        <v>8</v>
      </c>
      <c r="C49" s="30">
        <v>228.4</v>
      </c>
      <c r="D49" s="30">
        <v>0.59</v>
      </c>
      <c r="E49" s="21">
        <f t="shared" si="3"/>
        <v>48.144590000000001</v>
      </c>
      <c r="F49" s="22">
        <f t="shared" si="4"/>
        <v>251.24000000000004</v>
      </c>
      <c r="G49" s="21">
        <f t="shared" si="5"/>
        <v>10.000000000000012</v>
      </c>
      <c r="H49" s="21">
        <f t="shared" si="6"/>
        <v>52.959049000000007</v>
      </c>
    </row>
    <row r="50" spans="2:8" x14ac:dyDescent="0.25">
      <c r="B50" s="30" t="s">
        <v>19</v>
      </c>
      <c r="C50" s="30">
        <v>370.45</v>
      </c>
      <c r="D50" s="30">
        <v>0.57999999999999996</v>
      </c>
      <c r="E50" s="21">
        <f t="shared" si="3"/>
        <v>47.328580000000002</v>
      </c>
      <c r="F50" s="22">
        <f t="shared" si="4"/>
        <v>407.495</v>
      </c>
      <c r="G50" s="21">
        <f t="shared" si="5"/>
        <v>10.000000000000005</v>
      </c>
      <c r="H50" s="21">
        <f t="shared" si="6"/>
        <v>52.061438000000003</v>
      </c>
    </row>
    <row r="51" spans="2:8" x14ac:dyDescent="0.25">
      <c r="B51" s="30" t="s">
        <v>58</v>
      </c>
      <c r="C51" s="30">
        <v>314.5</v>
      </c>
      <c r="D51" s="30">
        <v>0.53</v>
      </c>
      <c r="E51" s="21">
        <f t="shared" si="3"/>
        <v>43.248530000000002</v>
      </c>
      <c r="F51" s="22">
        <f t="shared" si="4"/>
        <v>345.95000000000005</v>
      </c>
      <c r="G51" s="21">
        <f t="shared" si="5"/>
        <v>10.000000000000014</v>
      </c>
      <c r="H51" s="21">
        <f t="shared" si="6"/>
        <v>47.573383000000007</v>
      </c>
    </row>
    <row r="52" spans="2:8" x14ac:dyDescent="0.25">
      <c r="B52" s="30" t="s">
        <v>7</v>
      </c>
      <c r="C52" s="30">
        <v>1529.05</v>
      </c>
      <c r="D52" s="30">
        <v>0.48</v>
      </c>
      <c r="E52" s="21">
        <f t="shared" si="3"/>
        <v>39.168480000000002</v>
      </c>
      <c r="F52" s="22">
        <f t="shared" si="4"/>
        <v>1681.9550000000002</v>
      </c>
      <c r="G52" s="21">
        <f t="shared" si="5"/>
        <v>10.000000000000012</v>
      </c>
      <c r="H52" s="21">
        <f t="shared" si="6"/>
        <v>43.085328000000004</v>
      </c>
    </row>
    <row r="53" spans="2:8" x14ac:dyDescent="0.25">
      <c r="B53" s="30" t="s">
        <v>12</v>
      </c>
      <c r="C53" s="30">
        <v>142.80000000000001</v>
      </c>
      <c r="D53" s="30">
        <v>0.45</v>
      </c>
      <c r="E53" s="21">
        <f t="shared" si="3"/>
        <v>36.72045</v>
      </c>
      <c r="F53" s="22">
        <f t="shared" si="4"/>
        <v>157.08000000000001</v>
      </c>
      <c r="G53" s="21">
        <f t="shared" si="5"/>
        <v>10</v>
      </c>
      <c r="H53" s="21">
        <f t="shared" si="6"/>
        <v>40.392494999999997</v>
      </c>
    </row>
    <row r="54" spans="2:8" x14ac:dyDescent="0.25">
      <c r="B54" s="30" t="s">
        <v>25</v>
      </c>
      <c r="C54" s="30">
        <v>105.25</v>
      </c>
      <c r="D54" s="30">
        <v>0.45</v>
      </c>
      <c r="E54" s="21">
        <f t="shared" si="3"/>
        <v>36.72045</v>
      </c>
      <c r="F54" s="22">
        <f t="shared" si="4"/>
        <v>115.77500000000001</v>
      </c>
      <c r="G54" s="21">
        <f t="shared" si="5"/>
        <v>10.000000000000005</v>
      </c>
      <c r="H54" s="21">
        <f t="shared" si="6"/>
        <v>40.392495000000004</v>
      </c>
    </row>
    <row r="55" spans="2:8" x14ac:dyDescent="0.25">
      <c r="B55" s="30" t="s">
        <v>43</v>
      </c>
      <c r="C55" s="30">
        <v>73.75</v>
      </c>
      <c r="D55" s="30">
        <v>0.45</v>
      </c>
      <c r="E55" s="21">
        <f t="shared" si="3"/>
        <v>36.72045</v>
      </c>
      <c r="F55" s="22">
        <f t="shared" si="4"/>
        <v>81.125</v>
      </c>
      <c r="G55" s="21">
        <f t="shared" si="5"/>
        <v>10</v>
      </c>
      <c r="H55" s="21">
        <f t="shared" si="6"/>
        <v>40.392494999999997</v>
      </c>
    </row>
    <row r="56" spans="2:8" x14ac:dyDescent="0.25">
      <c r="B56" s="30" t="s">
        <v>54</v>
      </c>
      <c r="C56" s="30">
        <v>114.95</v>
      </c>
      <c r="D56" s="30">
        <v>0.43</v>
      </c>
      <c r="E56" s="21">
        <f t="shared" si="3"/>
        <v>35.088430000000002</v>
      </c>
      <c r="F56" s="22">
        <f t="shared" si="4"/>
        <v>126.44500000000001</v>
      </c>
      <c r="G56" s="21">
        <f t="shared" si="5"/>
        <v>10.000000000000004</v>
      </c>
      <c r="H56" s="21">
        <f t="shared" si="6"/>
        <v>38.597273000000001</v>
      </c>
    </row>
    <row r="57" spans="2:8" x14ac:dyDescent="0.25">
      <c r="B57" s="30" t="s">
        <v>14</v>
      </c>
      <c r="C57" s="30">
        <v>120.55</v>
      </c>
      <c r="D57" s="30">
        <v>0.37</v>
      </c>
      <c r="E57" s="21">
        <f t="shared" si="3"/>
        <v>30.19237</v>
      </c>
      <c r="F57" s="22">
        <f t="shared" ref="F57" si="7">C57*1.1</f>
        <v>132.60500000000002</v>
      </c>
      <c r="G57" s="21">
        <f t="shared" ref="G57" si="8">(F57-C57)/C57*100</f>
        <v>10.000000000000018</v>
      </c>
      <c r="H57" s="21">
        <f t="shared" ref="H57" si="9">E57+((E57*G57)/100)</f>
        <v>33.211607000000008</v>
      </c>
    </row>
    <row r="58" spans="2:8" ht="21" x14ac:dyDescent="0.35">
      <c r="B58" s="16"/>
      <c r="C58" s="16"/>
      <c r="D58" s="16">
        <f>SUM(D7:D56)</f>
        <v>99.640000000000015</v>
      </c>
      <c r="E58" s="17">
        <v>8160.1</v>
      </c>
      <c r="F58" s="18"/>
      <c r="G58" s="19"/>
      <c r="H58" s="17">
        <f>SUM(H7:H57)</f>
        <v>8977.0076109999991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2016-06-06T08:18:14Z</dcterms:modified>
</cp:coreProperties>
</file>