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Presentations\"/>
    </mc:Choice>
  </mc:AlternateContent>
  <bookViews>
    <workbookView xWindow="0" yWindow="0" windowWidth="19200" windowHeight="7185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Calculator'!$B$6:$H$59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</workbook>
</file>

<file path=xl/calcChain.xml><?xml version="1.0" encoding="utf-8"?>
<calcChain xmlns="http://schemas.openxmlformats.org/spreadsheetml/2006/main">
  <c r="D58" i="6" l="1"/>
  <c r="H58" i="6"/>
  <c r="H58" i="7"/>
  <c r="F57" i="7"/>
  <c r="G57" i="7"/>
  <c r="H57" i="7" s="1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H58" i="4"/>
  <c r="F57" i="4"/>
  <c r="G57" i="4"/>
  <c r="H57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7" i="4"/>
  <c r="G57" i="6"/>
  <c r="H5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7" i="6"/>
  <c r="F47" i="7" l="1"/>
  <c r="G47" i="7" s="1"/>
  <c r="F31" i="7"/>
  <c r="F16" i="7"/>
  <c r="G16" i="7" s="1"/>
  <c r="F35" i="7"/>
  <c r="F51" i="7"/>
  <c r="G51" i="7" s="1"/>
  <c r="H51" i="7" s="1"/>
  <c r="F41" i="7"/>
  <c r="G41" i="7" s="1"/>
  <c r="F42" i="7"/>
  <c r="G42" i="7" s="1"/>
  <c r="F21" i="7"/>
  <c r="G21" i="7" s="1"/>
  <c r="H21" i="7" s="1"/>
  <c r="F44" i="7"/>
  <c r="F55" i="7"/>
  <c r="G55" i="7" s="1"/>
  <c r="F34" i="7"/>
  <c r="G34" i="7" s="1"/>
  <c r="F25" i="7"/>
  <c r="F27" i="7"/>
  <c r="G27" i="7" s="1"/>
  <c r="F48" i="7"/>
  <c r="G48" i="7" s="1"/>
  <c r="F40" i="7"/>
  <c r="G40" i="7" s="1"/>
  <c r="F24" i="7"/>
  <c r="G24" i="7" s="1"/>
  <c r="F7" i="7"/>
  <c r="F32" i="7"/>
  <c r="G32" i="7" s="1"/>
  <c r="F50" i="7"/>
  <c r="G50" i="7" s="1"/>
  <c r="F20" i="7"/>
  <c r="F9" i="7"/>
  <c r="G9" i="7" s="1"/>
  <c r="H9" i="7" s="1"/>
  <c r="F11" i="7"/>
  <c r="G11" i="7" s="1"/>
  <c r="F10" i="7"/>
  <c r="G10" i="7" s="1"/>
  <c r="F46" i="7"/>
  <c r="F29" i="7"/>
  <c r="G29" i="7" s="1"/>
  <c r="F8" i="7"/>
  <c r="G8" i="7" s="1"/>
  <c r="F19" i="7"/>
  <c r="G19" i="7" s="1"/>
  <c r="F13" i="7"/>
  <c r="G13" i="7" s="1"/>
  <c r="F28" i="7"/>
  <c r="G28" i="7" s="1"/>
  <c r="F23" i="7"/>
  <c r="G23" i="7" s="1"/>
  <c r="F26" i="7"/>
  <c r="G26" i="7" s="1"/>
  <c r="F56" i="7"/>
  <c r="F39" i="7"/>
  <c r="G39" i="7" s="1"/>
  <c r="H39" i="7" s="1"/>
  <c r="F22" i="7"/>
  <c r="G22" i="7" s="1"/>
  <c r="F36" i="7"/>
  <c r="F54" i="7"/>
  <c r="G54" i="7" s="1"/>
  <c r="F12" i="7"/>
  <c r="F45" i="7"/>
  <c r="G45" i="7" s="1"/>
  <c r="F18" i="7"/>
  <c r="G18" i="7" s="1"/>
  <c r="F15" i="7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D58" i="7"/>
  <c r="G15" i="7"/>
  <c r="G12" i="7"/>
  <c r="H12" i="7" s="1"/>
  <c r="G36" i="7"/>
  <c r="G56" i="7"/>
  <c r="G46" i="7"/>
  <c r="G20" i="7"/>
  <c r="G7" i="7"/>
  <c r="G25" i="7"/>
  <c r="H25" i="7" s="1"/>
  <c r="G44" i="7"/>
  <c r="G35" i="7"/>
  <c r="H35" i="7" s="1"/>
  <c r="G31" i="7"/>
  <c r="G52" i="7"/>
  <c r="H52" i="7" s="1"/>
  <c r="F49" i="4"/>
  <c r="G49" i="4" s="1"/>
  <c r="F38" i="4"/>
  <c r="F30" i="4"/>
  <c r="G30" i="4" s="1"/>
  <c r="F37" i="4"/>
  <c r="G37" i="4" s="1"/>
  <c r="F33" i="4"/>
  <c r="F43" i="4"/>
  <c r="F53" i="4"/>
  <c r="G53" i="4" s="1"/>
  <c r="H53" i="4" s="1"/>
  <c r="F17" i="4"/>
  <c r="F14" i="4"/>
  <c r="F15" i="4"/>
  <c r="F18" i="4"/>
  <c r="G18" i="4" s="1"/>
  <c r="H18" i="4" s="1"/>
  <c r="F45" i="4"/>
  <c r="G45" i="4" s="1"/>
  <c r="H45" i="4" s="1"/>
  <c r="F12" i="4"/>
  <c r="F54" i="4"/>
  <c r="F36" i="4"/>
  <c r="G36" i="4" s="1"/>
  <c r="H36" i="4" s="1"/>
  <c r="F22" i="4"/>
  <c r="G22" i="4" s="1"/>
  <c r="F39" i="4"/>
  <c r="F56" i="4"/>
  <c r="G56" i="4" s="1"/>
  <c r="F26" i="4"/>
  <c r="G26" i="4" s="1"/>
  <c r="H26" i="4" s="1"/>
  <c r="F23" i="4"/>
  <c r="G23" i="4" s="1"/>
  <c r="H23" i="4" s="1"/>
  <c r="F28" i="4"/>
  <c r="F13" i="4"/>
  <c r="G13" i="4" s="1"/>
  <c r="F19" i="4"/>
  <c r="G19" i="4" s="1"/>
  <c r="H19" i="4" s="1"/>
  <c r="F8" i="4"/>
  <c r="F29" i="4"/>
  <c r="F46" i="4"/>
  <c r="F10" i="4"/>
  <c r="G10" i="4" s="1"/>
  <c r="H10" i="4" s="1"/>
  <c r="F11" i="4"/>
  <c r="G11" i="4" s="1"/>
  <c r="F9" i="4"/>
  <c r="G9" i="4" s="1"/>
  <c r="F20" i="4"/>
  <c r="F50" i="4"/>
  <c r="G50" i="4" s="1"/>
  <c r="H50" i="4" s="1"/>
  <c r="F32" i="4"/>
  <c r="G32" i="4" s="1"/>
  <c r="H32" i="4" s="1"/>
  <c r="F7" i="4"/>
  <c r="F24" i="4"/>
  <c r="F40" i="4"/>
  <c r="G40" i="4" s="1"/>
  <c r="H40" i="4" s="1"/>
  <c r="F48" i="4"/>
  <c r="F27" i="4"/>
  <c r="G27" i="4" s="1"/>
  <c r="F25" i="4"/>
  <c r="G25" i="4" s="1"/>
  <c r="F34" i="4"/>
  <c r="G34" i="4" s="1"/>
  <c r="F55" i="4"/>
  <c r="G55" i="4" s="1"/>
  <c r="H55" i="4" s="1"/>
  <c r="F44" i="4"/>
  <c r="F21" i="4"/>
  <c r="G21" i="4" s="1"/>
  <c r="F42" i="4"/>
  <c r="G42" i="4" s="1"/>
  <c r="H42" i="4" s="1"/>
  <c r="F41" i="4"/>
  <c r="G41" i="4" s="1"/>
  <c r="F51" i="4"/>
  <c r="F35" i="4"/>
  <c r="G35" i="4" s="1"/>
  <c r="F16" i="4"/>
  <c r="G16" i="4" s="1"/>
  <c r="H16" i="4" s="1"/>
  <c r="F31" i="4"/>
  <c r="G31" i="4" s="1"/>
  <c r="H31" i="4" s="1"/>
  <c r="F47" i="4"/>
  <c r="F52" i="4"/>
  <c r="G52" i="4" s="1"/>
  <c r="G17" i="4"/>
  <c r="G24" i="4"/>
  <c r="G43" i="4"/>
  <c r="G38" i="4"/>
  <c r="G46" i="4"/>
  <c r="G8" i="4"/>
  <c r="G15" i="4"/>
  <c r="D58" i="4"/>
  <c r="G33" i="4"/>
  <c r="G14" i="4"/>
  <c r="G12" i="4"/>
  <c r="G54" i="4"/>
  <c r="G39" i="4"/>
  <c r="G28" i="4"/>
  <c r="G29" i="4"/>
  <c r="G20" i="4"/>
  <c r="G7" i="4"/>
  <c r="G48" i="4"/>
  <c r="G44" i="4"/>
  <c r="G51" i="4"/>
  <c r="G47" i="4"/>
  <c r="G44" i="6"/>
  <c r="G55" i="6"/>
  <c r="G34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8" i="4"/>
  <c r="H17" i="4"/>
  <c r="H34" i="4"/>
  <c r="H48" i="4"/>
  <c r="H11" i="4"/>
  <c r="H41" i="4"/>
  <c r="H22" i="4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7" i="4"/>
  <c r="H29" i="4"/>
  <c r="H47" i="4"/>
  <c r="H44" i="4"/>
  <c r="H14" i="4"/>
  <c r="H39" i="4"/>
  <c r="H21" i="4"/>
  <c r="H46" i="4"/>
  <c r="H15" i="4"/>
  <c r="H51" i="4"/>
  <c r="H25" i="4"/>
  <c r="H9" i="4"/>
  <c r="H13" i="4"/>
  <c r="H12" i="4"/>
  <c r="H43" i="4"/>
  <c r="H37" i="4"/>
  <c r="H38" i="4"/>
  <c r="H24" i="4"/>
  <c r="H56" i="4"/>
  <c r="H35" i="4"/>
  <c r="H27" i="4"/>
  <c r="H20" i="4"/>
  <c r="H28" i="4"/>
  <c r="H54" i="4"/>
  <c r="H33" i="4"/>
  <c r="H30" i="4"/>
  <c r="H49" i="4"/>
  <c r="H52" i="4"/>
  <c r="H44" i="6"/>
  <c r="G30" i="6"/>
  <c r="G49" i="6"/>
  <c r="G38" i="6"/>
  <c r="G37" i="6"/>
  <c r="G33" i="6"/>
  <c r="G14" i="6"/>
  <c r="G43" i="6"/>
  <c r="G53" i="6"/>
  <c r="G17" i="6"/>
  <c r="G15" i="6"/>
  <c r="G45" i="6"/>
  <c r="G18" i="6"/>
  <c r="G12" i="6"/>
  <c r="G36" i="6"/>
  <c r="G54" i="6"/>
  <c r="G22" i="6"/>
  <c r="G39" i="6"/>
  <c r="G56" i="6"/>
  <c r="G26" i="6"/>
  <c r="G23" i="6"/>
  <c r="G28" i="6"/>
  <c r="G13" i="6"/>
  <c r="G19" i="6"/>
  <c r="G11" i="6"/>
  <c r="G8" i="6"/>
  <c r="G29" i="6"/>
  <c r="G46" i="6"/>
  <c r="G10" i="6"/>
  <c r="G20" i="6"/>
  <c r="G50" i="6"/>
  <c r="G32" i="6"/>
  <c r="G7" i="6"/>
  <c r="G9" i="6"/>
  <c r="G24" i="6"/>
  <c r="G40" i="6"/>
  <c r="G48" i="6"/>
  <c r="G27" i="6"/>
  <c r="G25" i="6"/>
  <c r="H34" i="6"/>
  <c r="H55" i="6"/>
  <c r="G42" i="6"/>
  <c r="G41" i="6"/>
  <c r="G21" i="6"/>
  <c r="G51" i="6"/>
  <c r="G35" i="6"/>
  <c r="G16" i="6"/>
  <c r="H16" i="6" s="1"/>
  <c r="G31" i="6"/>
  <c r="G47" i="6"/>
  <c r="G52" i="6"/>
  <c r="H21" i="6" l="1"/>
  <c r="H23" i="6"/>
  <c r="H36" i="6"/>
  <c r="H18" i="6"/>
  <c r="H14" i="6"/>
  <c r="H37" i="6"/>
  <c r="H41" i="6"/>
  <c r="H54" i="6"/>
  <c r="H51" i="6"/>
  <c r="H42" i="6"/>
  <c r="H9" i="6"/>
  <c r="H29" i="6"/>
  <c r="H25" i="6"/>
  <c r="H48" i="6"/>
  <c r="H24" i="6"/>
  <c r="H50" i="6"/>
  <c r="H10" i="6"/>
  <c r="H19" i="6"/>
  <c r="H28" i="6"/>
  <c r="H26" i="6"/>
  <c r="H12" i="6"/>
  <c r="H45" i="6"/>
  <c r="H43" i="6"/>
  <c r="H33" i="6"/>
  <c r="H38" i="6"/>
  <c r="H52" i="6"/>
  <c r="H40" i="6"/>
  <c r="H46" i="6"/>
  <c r="H56" i="6"/>
  <c r="H49" i="6"/>
  <c r="H47" i="6"/>
  <c r="H35" i="6"/>
  <c r="H7" i="6"/>
  <c r="H20" i="6"/>
  <c r="H11" i="6"/>
  <c r="H39" i="6"/>
  <c r="H15" i="6"/>
  <c r="H53" i="6"/>
  <c r="H30" i="6"/>
  <c r="H31" i="6"/>
  <c r="H27" i="6"/>
  <c r="H32" i="6"/>
  <c r="H8" i="6"/>
  <c r="H13" i="6"/>
  <c r="H22" i="6"/>
  <c r="H17" i="6"/>
</calcChain>
</file>

<file path=xl/sharedStrings.xml><?xml version="1.0" encoding="utf-8"?>
<sst xmlns="http://schemas.openxmlformats.org/spreadsheetml/2006/main" count="180" uniqueCount="59">
  <si>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</si>
  <si>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</si>
  <si>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</si>
  <si>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</si>
  <si>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</si>
  <si>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</si>
  <si>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</si>
  <si>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</si>
  <si>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</si>
  <si>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</si>
  <si>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</si>
  <si>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</si>
  <si>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</si>
  <si>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</si>
  <si>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</si>
  <si>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</si>
  <si>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</si>
  <si>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</si>
  <si>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</si>
  <si>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</si>
  <si>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</si>
  <si>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</si>
  <si>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</si>
  <si>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</si>
  <si>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</si>
  <si>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</si>
  <si>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</si>
  <si>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</si>
  <si>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</si>
  <si>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</si>
  <si>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</si>
  <si>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</si>
  <si>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</si>
  <si>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</si>
  <si>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</si>
  <si>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</si>
  <si>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</si>
  <si>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</si>
  <si>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</si>
  <si>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</si>
  <si>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</si>
  <si>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</si>
  <si>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</si>
  <si>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</si>
  <si>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</si>
  <si>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</si>
  <si>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</si>
  <si>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</si>
  <si>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</si>
  <si>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</si>
  <si>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Yes Bank Ltd.</t>
  </si>
  <si>
    <t>Zee Entertainment Enterprises Ltd.</t>
  </si>
  <si>
    <t>Adani Ports and Special Economic Zone Ltd.</t>
  </si>
  <si>
    <t>Bosch Ltd.</t>
  </si>
  <si>
    <t>Idea Cellular Ltd.</t>
  </si>
  <si>
    <t>Aurobindo Pharma Ltd.</t>
  </si>
  <si>
    <t>Bharti Infratel Ltd.</t>
  </si>
  <si>
    <t>Eicher Motors Ltd.</t>
  </si>
  <si>
    <t>Tata Motors Ltd DVR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</si>
</sst>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2" fontId="3" fillId="4" borderId="1" xfId="0" applyNumberFormat="1" applyFont="1" applyFill="1" applyBorder="1" applyAlignment="1"/>
    <xf numFmtId="2" fontId="4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53.2% of Nifty </a:t>
          </a:r>
        </a:p>
        <a:p>
          <a:endParaRPr lang="en-US" sz="1100" b="1" baseline="0"/>
        </a:p>
        <a:p>
          <a:r>
            <a:rPr lang="en-US" sz="1100" b="1" baseline="0"/>
            <a:t>Top 20 stocks = 72.96%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29th April 2016.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zoomScaleNormal="100" workbookViewId="0">
      <selection activeCell="H6" sqref="H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49</v>
      </c>
      <c r="H6" s="10" t="s">
        <v>2</v>
      </c>
    </row>
    <row r="7" spans="2:8" ht="15" customHeight="1" x14ac:dyDescent="0.25">
      <c r="B7" s="30" t="s">
        <v>29</v>
      </c>
      <c r="C7" s="30">
        <v>1208.0999999999999</v>
      </c>
      <c r="D7" s="30">
        <v>8.42</v>
      </c>
      <c r="E7" s="21">
        <f>7849.8*D7/100</f>
        <v>660.95316000000003</v>
      </c>
      <c r="F7" s="30">
        <v>1208.0999999999999</v>
      </c>
      <c r="G7" s="21">
        <f t="shared" ref="G7:G38" si="0">(F7-C7)/C7*100</f>
        <v>0</v>
      </c>
      <c r="H7" s="21">
        <f t="shared" ref="H7:H38" si="1">E7+((E7*G7)/100)</f>
        <v>660.95316000000003</v>
      </c>
    </row>
    <row r="8" spans="2:8" x14ac:dyDescent="0.25">
      <c r="B8" s="30" t="s">
        <v>23</v>
      </c>
      <c r="C8" s="30">
        <v>1132.3499999999999</v>
      </c>
      <c r="D8" s="30">
        <v>7.79</v>
      </c>
      <c r="E8" s="21">
        <f t="shared" ref="E8:E57" si="2">7849.8*D8/100</f>
        <v>611.49941999999999</v>
      </c>
      <c r="F8" s="30">
        <v>1132.3499999999999</v>
      </c>
      <c r="G8" s="21">
        <f t="shared" si="0"/>
        <v>0</v>
      </c>
      <c r="H8" s="21">
        <f t="shared" si="1"/>
        <v>611.49941999999999</v>
      </c>
    </row>
    <row r="9" spans="2:8" x14ac:dyDescent="0.25">
      <c r="B9" s="30" t="s">
        <v>30</v>
      </c>
      <c r="C9" s="30">
        <v>324.95</v>
      </c>
      <c r="D9" s="30">
        <v>6.38</v>
      </c>
      <c r="E9" s="21">
        <f t="shared" si="2"/>
        <v>500.81724000000003</v>
      </c>
      <c r="F9" s="30">
        <v>324.95</v>
      </c>
      <c r="G9" s="21">
        <f t="shared" si="0"/>
        <v>0</v>
      </c>
      <c r="H9" s="21">
        <f t="shared" si="1"/>
        <v>500.81724000000003</v>
      </c>
    </row>
    <row r="10" spans="2:8" x14ac:dyDescent="0.25">
      <c r="B10" s="30" t="s">
        <v>22</v>
      </c>
      <c r="C10" s="30">
        <v>1088.45</v>
      </c>
      <c r="D10" s="30">
        <v>6</v>
      </c>
      <c r="E10" s="21">
        <f t="shared" si="2"/>
        <v>470.98800000000006</v>
      </c>
      <c r="F10" s="30">
        <v>1088.45</v>
      </c>
      <c r="G10" s="21">
        <f t="shared" si="0"/>
        <v>0</v>
      </c>
      <c r="H10" s="21">
        <f t="shared" si="1"/>
        <v>470.98800000000006</v>
      </c>
    </row>
    <row r="11" spans="2:8" x14ac:dyDescent="0.25">
      <c r="B11" s="30" t="s">
        <v>39</v>
      </c>
      <c r="C11" s="30">
        <v>982.7</v>
      </c>
      <c r="D11" s="30">
        <v>5.67</v>
      </c>
      <c r="E11" s="21">
        <f t="shared" si="2"/>
        <v>445.08366000000001</v>
      </c>
      <c r="F11" s="30">
        <v>982.7</v>
      </c>
      <c r="G11" s="21">
        <f t="shared" si="0"/>
        <v>0</v>
      </c>
      <c r="H11" s="21">
        <f t="shared" si="1"/>
        <v>445.08366000000001</v>
      </c>
    </row>
    <row r="12" spans="2:8" x14ac:dyDescent="0.25">
      <c r="B12" s="30" t="s">
        <v>27</v>
      </c>
      <c r="C12" s="30">
        <v>236.95</v>
      </c>
      <c r="D12" s="30">
        <v>4.8099999999999996</v>
      </c>
      <c r="E12" s="21">
        <f t="shared" si="2"/>
        <v>377.57538</v>
      </c>
      <c r="F12" s="30">
        <v>236.95</v>
      </c>
      <c r="G12" s="21">
        <f t="shared" si="0"/>
        <v>0</v>
      </c>
      <c r="H12" s="21">
        <f t="shared" si="1"/>
        <v>377.57538</v>
      </c>
    </row>
    <row r="13" spans="2:8" x14ac:dyDescent="0.25">
      <c r="B13" s="30" t="s">
        <v>45</v>
      </c>
      <c r="C13" s="30">
        <v>2535.35</v>
      </c>
      <c r="D13" s="30">
        <v>4.71</v>
      </c>
      <c r="E13" s="21">
        <f t="shared" si="2"/>
        <v>369.72557999999998</v>
      </c>
      <c r="F13" s="30">
        <v>2535.35</v>
      </c>
      <c r="G13" s="21">
        <f t="shared" si="0"/>
        <v>0</v>
      </c>
      <c r="H13" s="21">
        <f t="shared" si="1"/>
        <v>369.72557999999998</v>
      </c>
    </row>
    <row r="14" spans="2:8" x14ac:dyDescent="0.25">
      <c r="B14" s="30" t="s">
        <v>32</v>
      </c>
      <c r="C14" s="30">
        <v>1254.5999999999999</v>
      </c>
      <c r="D14" s="30">
        <v>3.59</v>
      </c>
      <c r="E14" s="21">
        <f t="shared" si="2"/>
        <v>281.80781999999999</v>
      </c>
      <c r="F14" s="30">
        <v>1254.5999999999999</v>
      </c>
      <c r="G14" s="21">
        <f t="shared" si="0"/>
        <v>0</v>
      </c>
      <c r="H14" s="21">
        <f t="shared" si="1"/>
        <v>281.80781999999999</v>
      </c>
    </row>
    <row r="15" spans="2:8" x14ac:dyDescent="0.25">
      <c r="B15" s="30" t="s">
        <v>41</v>
      </c>
      <c r="C15" s="30">
        <v>811.3</v>
      </c>
      <c r="D15" s="30">
        <v>3.07</v>
      </c>
      <c r="E15" s="21">
        <f t="shared" si="2"/>
        <v>240.98885999999999</v>
      </c>
      <c r="F15" s="30">
        <v>811.3</v>
      </c>
      <c r="G15" s="21">
        <f t="shared" si="0"/>
        <v>0</v>
      </c>
      <c r="H15" s="21">
        <f t="shared" si="1"/>
        <v>240.98885999999999</v>
      </c>
    </row>
    <row r="16" spans="2:8" x14ac:dyDescent="0.25">
      <c r="B16" s="30" t="s">
        <v>42</v>
      </c>
      <c r="C16" s="30">
        <v>408.35</v>
      </c>
      <c r="D16" s="30">
        <v>2.76</v>
      </c>
      <c r="E16" s="21">
        <f t="shared" si="2"/>
        <v>216.65448000000001</v>
      </c>
      <c r="F16" s="30">
        <v>408.35</v>
      </c>
      <c r="G16" s="21">
        <f t="shared" si="0"/>
        <v>0</v>
      </c>
      <c r="H16" s="21">
        <f t="shared" si="1"/>
        <v>216.65448000000001</v>
      </c>
    </row>
    <row r="17" spans="2:8" x14ac:dyDescent="0.25">
      <c r="B17" s="30" t="s">
        <v>10</v>
      </c>
      <c r="C17" s="30">
        <v>472.4</v>
      </c>
      <c r="D17" s="30">
        <v>2.75</v>
      </c>
      <c r="E17" s="21">
        <f t="shared" si="2"/>
        <v>215.86950000000002</v>
      </c>
      <c r="F17" s="30">
        <v>472.4</v>
      </c>
      <c r="G17" s="21">
        <f t="shared" si="0"/>
        <v>0</v>
      </c>
      <c r="H17" s="21">
        <f t="shared" si="1"/>
        <v>215.86950000000002</v>
      </c>
    </row>
    <row r="18" spans="2:8" x14ac:dyDescent="0.25">
      <c r="B18" s="30" t="s">
        <v>31</v>
      </c>
      <c r="C18" s="30">
        <v>717.15</v>
      </c>
      <c r="D18" s="30">
        <v>2.57</v>
      </c>
      <c r="E18" s="21">
        <f t="shared" si="2"/>
        <v>201.73986000000002</v>
      </c>
      <c r="F18" s="30">
        <v>717.15</v>
      </c>
      <c r="G18" s="21">
        <f t="shared" si="0"/>
        <v>0</v>
      </c>
      <c r="H18" s="21">
        <f t="shared" si="1"/>
        <v>201.73986000000002</v>
      </c>
    </row>
    <row r="19" spans="2:8" x14ac:dyDescent="0.25">
      <c r="B19" s="30" t="s">
        <v>26</v>
      </c>
      <c r="C19" s="30">
        <v>867.9</v>
      </c>
      <c r="D19" s="30">
        <v>2.16</v>
      </c>
      <c r="E19" s="21">
        <f t="shared" si="2"/>
        <v>169.55568000000002</v>
      </c>
      <c r="F19" s="30">
        <v>867.9</v>
      </c>
      <c r="G19" s="21">
        <f t="shared" si="0"/>
        <v>0</v>
      </c>
      <c r="H19" s="21">
        <f t="shared" si="1"/>
        <v>169.55568000000002</v>
      </c>
    </row>
    <row r="20" spans="2:8" x14ac:dyDescent="0.25">
      <c r="B20" s="30" t="s">
        <v>34</v>
      </c>
      <c r="C20" s="30">
        <v>1330.95</v>
      </c>
      <c r="D20" s="30">
        <v>2.13</v>
      </c>
      <c r="E20" s="21">
        <f t="shared" si="2"/>
        <v>167.20074</v>
      </c>
      <c r="F20" s="30">
        <v>1330.95</v>
      </c>
      <c r="G20" s="21">
        <f t="shared" si="0"/>
        <v>0</v>
      </c>
      <c r="H20" s="21">
        <f t="shared" si="1"/>
        <v>167.20074</v>
      </c>
    </row>
    <row r="21" spans="2:8" x14ac:dyDescent="0.25">
      <c r="B21" s="30" t="s">
        <v>40</v>
      </c>
      <c r="C21" s="30">
        <v>189</v>
      </c>
      <c r="D21" s="30">
        <v>2.0499999999999998</v>
      </c>
      <c r="E21" s="21">
        <f t="shared" si="2"/>
        <v>160.92089999999999</v>
      </c>
      <c r="F21" s="30">
        <v>189</v>
      </c>
      <c r="G21" s="21">
        <f t="shared" si="0"/>
        <v>0</v>
      </c>
      <c r="H21" s="21">
        <f t="shared" si="1"/>
        <v>160.92089999999999</v>
      </c>
    </row>
    <row r="22" spans="2:8" x14ac:dyDescent="0.25">
      <c r="B22" s="30" t="s">
        <v>28</v>
      </c>
      <c r="C22" s="30">
        <v>1048.8499999999999</v>
      </c>
      <c r="D22" s="30">
        <v>1.78</v>
      </c>
      <c r="E22" s="21">
        <f t="shared" si="2"/>
        <v>139.72644</v>
      </c>
      <c r="F22" s="30">
        <v>1048.8499999999999</v>
      </c>
      <c r="G22" s="21">
        <f t="shared" si="0"/>
        <v>0</v>
      </c>
      <c r="H22" s="21">
        <f t="shared" si="1"/>
        <v>139.72644</v>
      </c>
    </row>
    <row r="23" spans="2:8" x14ac:dyDescent="0.25">
      <c r="B23" s="30" t="s">
        <v>35</v>
      </c>
      <c r="C23" s="30">
        <v>3794.65</v>
      </c>
      <c r="D23" s="30">
        <v>1.76</v>
      </c>
      <c r="E23" s="21">
        <f t="shared" si="2"/>
        <v>138.15648000000002</v>
      </c>
      <c r="F23" s="30">
        <v>3794.65</v>
      </c>
      <c r="G23" s="21">
        <f t="shared" si="0"/>
        <v>0</v>
      </c>
      <c r="H23" s="21">
        <f t="shared" si="1"/>
        <v>138.15648000000002</v>
      </c>
    </row>
    <row r="24" spans="2:8" x14ac:dyDescent="0.25">
      <c r="B24" s="30" t="s">
        <v>13</v>
      </c>
      <c r="C24" s="30">
        <v>363.6</v>
      </c>
      <c r="D24" s="30">
        <v>1.72</v>
      </c>
      <c r="E24" s="21">
        <f t="shared" si="2"/>
        <v>135.01656</v>
      </c>
      <c r="F24" s="30">
        <v>363.6</v>
      </c>
      <c r="G24" s="21">
        <f t="shared" si="0"/>
        <v>0</v>
      </c>
      <c r="H24" s="21">
        <f t="shared" si="1"/>
        <v>135.01656</v>
      </c>
    </row>
    <row r="25" spans="2:8" x14ac:dyDescent="0.25">
      <c r="B25" s="30" t="s">
        <v>21</v>
      </c>
      <c r="C25" s="30">
        <v>750.3</v>
      </c>
      <c r="D25" s="30">
        <v>1.48</v>
      </c>
      <c r="E25" s="21">
        <f t="shared" si="2"/>
        <v>116.17703999999999</v>
      </c>
      <c r="F25" s="30">
        <v>750.3</v>
      </c>
      <c r="G25" s="21">
        <f t="shared" si="0"/>
        <v>0</v>
      </c>
      <c r="H25" s="21">
        <f t="shared" si="1"/>
        <v>116.17703999999999</v>
      </c>
    </row>
    <row r="26" spans="2:8" x14ac:dyDescent="0.25">
      <c r="B26" s="30" t="s">
        <v>9</v>
      </c>
      <c r="C26" s="30">
        <v>866.25</v>
      </c>
      <c r="D26" s="30">
        <v>1.36</v>
      </c>
      <c r="E26" s="21">
        <f t="shared" si="2"/>
        <v>106.75728000000001</v>
      </c>
      <c r="F26" s="30">
        <v>866.25</v>
      </c>
      <c r="G26" s="21">
        <f t="shared" si="0"/>
        <v>0</v>
      </c>
      <c r="H26" s="21">
        <f t="shared" si="1"/>
        <v>106.75728000000001</v>
      </c>
    </row>
    <row r="27" spans="2:8" x14ac:dyDescent="0.25">
      <c r="B27" s="30" t="s">
        <v>18</v>
      </c>
      <c r="C27" s="30">
        <v>3088.7</v>
      </c>
      <c r="D27" s="30">
        <v>1.36</v>
      </c>
      <c r="E27" s="21">
        <f t="shared" si="2"/>
        <v>106.75728000000001</v>
      </c>
      <c r="F27" s="30">
        <v>3088.7</v>
      </c>
      <c r="G27" s="21">
        <f t="shared" si="0"/>
        <v>0</v>
      </c>
      <c r="H27" s="21">
        <f t="shared" si="1"/>
        <v>106.75728000000001</v>
      </c>
    </row>
    <row r="28" spans="2:8" x14ac:dyDescent="0.25">
      <c r="B28" s="30" t="s">
        <v>37</v>
      </c>
      <c r="C28" s="30">
        <v>217.25</v>
      </c>
      <c r="D28" s="30">
        <v>1.36</v>
      </c>
      <c r="E28" s="21">
        <f t="shared" si="2"/>
        <v>106.75728000000001</v>
      </c>
      <c r="F28" s="30">
        <v>217.25</v>
      </c>
      <c r="G28" s="21">
        <f t="shared" si="0"/>
        <v>0</v>
      </c>
      <c r="H28" s="21">
        <f t="shared" si="1"/>
        <v>106.75728000000001</v>
      </c>
    </row>
    <row r="29" spans="2:8" x14ac:dyDescent="0.25">
      <c r="B29" s="30" t="s">
        <v>33</v>
      </c>
      <c r="C29" s="30">
        <v>1607.25</v>
      </c>
      <c r="D29" s="30">
        <v>1.34</v>
      </c>
      <c r="E29" s="21">
        <f t="shared" si="2"/>
        <v>105.18732</v>
      </c>
      <c r="F29" s="30">
        <v>1607.25</v>
      </c>
      <c r="G29" s="21">
        <f t="shared" si="0"/>
        <v>0</v>
      </c>
      <c r="H29" s="21">
        <f t="shared" si="1"/>
        <v>105.18732</v>
      </c>
    </row>
    <row r="30" spans="2:8" x14ac:dyDescent="0.25">
      <c r="B30" s="30" t="s">
        <v>17</v>
      </c>
      <c r="C30" s="30">
        <v>288.05</v>
      </c>
      <c r="D30" s="30">
        <v>1.27</v>
      </c>
      <c r="E30" s="21">
        <f t="shared" si="2"/>
        <v>99.692460000000011</v>
      </c>
      <c r="F30" s="30">
        <v>288.05</v>
      </c>
      <c r="G30" s="21">
        <f t="shared" si="0"/>
        <v>0</v>
      </c>
      <c r="H30" s="21">
        <f t="shared" si="1"/>
        <v>99.692460000000011</v>
      </c>
    </row>
    <row r="31" spans="2:8" x14ac:dyDescent="0.25">
      <c r="B31" s="30" t="s">
        <v>24</v>
      </c>
      <c r="C31" s="30">
        <v>2897.4</v>
      </c>
      <c r="D31" s="30">
        <v>1.27</v>
      </c>
      <c r="E31" s="21">
        <f t="shared" si="2"/>
        <v>99.692460000000011</v>
      </c>
      <c r="F31" s="30">
        <v>2897.4</v>
      </c>
      <c r="G31" s="21">
        <f t="shared" si="0"/>
        <v>0</v>
      </c>
      <c r="H31" s="21">
        <f t="shared" si="1"/>
        <v>99.692460000000011</v>
      </c>
    </row>
    <row r="32" spans="2:8" x14ac:dyDescent="0.25">
      <c r="B32" s="30" t="s">
        <v>48</v>
      </c>
      <c r="C32" s="30">
        <v>554.35</v>
      </c>
      <c r="D32" s="30">
        <v>1.24</v>
      </c>
      <c r="E32" s="21">
        <f t="shared" si="2"/>
        <v>97.337519999999998</v>
      </c>
      <c r="F32" s="30">
        <v>554.35</v>
      </c>
      <c r="G32" s="21">
        <f t="shared" si="0"/>
        <v>0</v>
      </c>
      <c r="H32" s="21">
        <f t="shared" si="1"/>
        <v>97.337519999999998</v>
      </c>
    </row>
    <row r="33" spans="2:8" x14ac:dyDescent="0.25">
      <c r="B33" s="30" t="s">
        <v>11</v>
      </c>
      <c r="C33" s="30">
        <v>2491.9499999999998</v>
      </c>
      <c r="D33" s="30">
        <v>1.21</v>
      </c>
      <c r="E33" s="21">
        <f t="shared" si="2"/>
        <v>94.982579999999999</v>
      </c>
      <c r="F33" s="30">
        <v>2491.9499999999998</v>
      </c>
      <c r="G33" s="21">
        <f t="shared" si="0"/>
        <v>0</v>
      </c>
      <c r="H33" s="21">
        <f t="shared" si="1"/>
        <v>94.982579999999999</v>
      </c>
    </row>
    <row r="34" spans="2:8" x14ac:dyDescent="0.25">
      <c r="B34" s="30" t="s">
        <v>36</v>
      </c>
      <c r="C34" s="30">
        <v>139.30000000000001</v>
      </c>
      <c r="D34" s="30">
        <v>1.2</v>
      </c>
      <c r="E34" s="21">
        <f t="shared" si="2"/>
        <v>94.197600000000008</v>
      </c>
      <c r="F34" s="30">
        <v>139.30000000000001</v>
      </c>
      <c r="G34" s="21">
        <f t="shared" si="0"/>
        <v>0</v>
      </c>
      <c r="H34" s="21">
        <f t="shared" si="1"/>
        <v>94.197600000000008</v>
      </c>
    </row>
    <row r="35" spans="2:8" x14ac:dyDescent="0.25">
      <c r="B35" s="30" t="s">
        <v>47</v>
      </c>
      <c r="C35" s="30">
        <v>3161.45</v>
      </c>
      <c r="D35" s="30">
        <v>1.1200000000000001</v>
      </c>
      <c r="E35" s="21">
        <f t="shared" si="2"/>
        <v>87.917760000000015</v>
      </c>
      <c r="F35" s="30">
        <v>3161.45</v>
      </c>
      <c r="G35" s="21">
        <f t="shared" si="0"/>
        <v>0</v>
      </c>
      <c r="H35" s="21">
        <f t="shared" si="1"/>
        <v>87.917760000000015</v>
      </c>
    </row>
    <row r="36" spans="2:8" x14ac:dyDescent="0.25">
      <c r="B36" s="30" t="s">
        <v>38</v>
      </c>
      <c r="C36" s="30">
        <v>143.4</v>
      </c>
      <c r="D36" s="30">
        <v>1.1000000000000001</v>
      </c>
      <c r="E36" s="21">
        <f t="shared" si="2"/>
        <v>86.347800000000007</v>
      </c>
      <c r="F36" s="30">
        <v>143.4</v>
      </c>
      <c r="G36" s="21">
        <f t="shared" si="0"/>
        <v>0</v>
      </c>
      <c r="H36" s="21">
        <f t="shared" si="1"/>
        <v>86.347800000000007</v>
      </c>
    </row>
    <row r="37" spans="2:8" x14ac:dyDescent="0.25">
      <c r="B37" s="30" t="s">
        <v>50</v>
      </c>
      <c r="C37" s="30">
        <v>942.95</v>
      </c>
      <c r="D37" s="30">
        <v>1.08</v>
      </c>
      <c r="E37" s="21">
        <f t="shared" si="2"/>
        <v>84.777840000000012</v>
      </c>
      <c r="F37" s="30">
        <v>942.95</v>
      </c>
      <c r="G37" s="21">
        <f t="shared" si="0"/>
        <v>0</v>
      </c>
      <c r="H37" s="21">
        <f t="shared" si="1"/>
        <v>84.777840000000012</v>
      </c>
    </row>
    <row r="38" spans="2:8" x14ac:dyDescent="0.25">
      <c r="B38" s="30" t="s">
        <v>46</v>
      </c>
      <c r="C38" s="30">
        <v>486.15</v>
      </c>
      <c r="D38" s="30">
        <v>1.05</v>
      </c>
      <c r="E38" s="21">
        <f t="shared" si="2"/>
        <v>82.422900000000013</v>
      </c>
      <c r="F38" s="30">
        <v>486.15</v>
      </c>
      <c r="G38" s="21">
        <f t="shared" si="0"/>
        <v>0</v>
      </c>
      <c r="H38" s="21">
        <f t="shared" si="1"/>
        <v>82.422900000000013</v>
      </c>
    </row>
    <row r="39" spans="2:8" x14ac:dyDescent="0.25">
      <c r="B39" s="30" t="s">
        <v>16</v>
      </c>
      <c r="C39" s="30">
        <v>537</v>
      </c>
      <c r="D39" s="30">
        <v>0.95</v>
      </c>
      <c r="E39" s="21">
        <f t="shared" si="2"/>
        <v>74.573099999999997</v>
      </c>
      <c r="F39" s="30">
        <v>537</v>
      </c>
      <c r="G39" s="21">
        <f t="shared" ref="G39:G56" si="3">(F39-C39)/C39*100</f>
        <v>0</v>
      </c>
      <c r="H39" s="21">
        <f t="shared" ref="H39:H56" si="4">E39+((E39*G39)/100)</f>
        <v>74.573099999999997</v>
      </c>
    </row>
    <row r="40" spans="2:8" x14ac:dyDescent="0.25">
      <c r="B40" s="30" t="s">
        <v>20</v>
      </c>
      <c r="C40" s="30">
        <v>4086.75</v>
      </c>
      <c r="D40" s="30">
        <v>0.92</v>
      </c>
      <c r="E40" s="21">
        <f t="shared" si="2"/>
        <v>72.218160000000012</v>
      </c>
      <c r="F40" s="30">
        <v>4086.75</v>
      </c>
      <c r="G40" s="21">
        <f t="shared" si="3"/>
        <v>0</v>
      </c>
      <c r="H40" s="21">
        <f t="shared" si="4"/>
        <v>72.218160000000012</v>
      </c>
    </row>
    <row r="41" spans="2:8" x14ac:dyDescent="0.25">
      <c r="B41" s="30" t="s">
        <v>15</v>
      </c>
      <c r="C41" s="30">
        <v>978</v>
      </c>
      <c r="D41" s="30">
        <v>0.89</v>
      </c>
      <c r="E41" s="21">
        <f t="shared" si="2"/>
        <v>69.863219999999998</v>
      </c>
      <c r="F41" s="30">
        <v>978</v>
      </c>
      <c r="G41" s="21">
        <f t="shared" si="3"/>
        <v>0</v>
      </c>
      <c r="H41" s="21">
        <f t="shared" si="4"/>
        <v>69.863219999999998</v>
      </c>
    </row>
    <row r="42" spans="2:8" x14ac:dyDescent="0.25">
      <c r="B42" s="30" t="s">
        <v>57</v>
      </c>
      <c r="C42" s="30">
        <v>20035</v>
      </c>
      <c r="D42" s="30">
        <v>0.85</v>
      </c>
      <c r="E42" s="21">
        <f t="shared" si="2"/>
        <v>66.723299999999995</v>
      </c>
      <c r="F42" s="30">
        <v>20035</v>
      </c>
      <c r="G42" s="21">
        <f t="shared" si="3"/>
        <v>0</v>
      </c>
      <c r="H42" s="21">
        <f t="shared" si="4"/>
        <v>66.723299999999995</v>
      </c>
    </row>
    <row r="43" spans="2:8" x14ac:dyDescent="0.25">
      <c r="B43" s="30" t="s">
        <v>44</v>
      </c>
      <c r="C43" s="30">
        <v>351.1</v>
      </c>
      <c r="D43" s="30">
        <v>0.82</v>
      </c>
      <c r="E43" s="21">
        <f t="shared" si="2"/>
        <v>64.368359999999996</v>
      </c>
      <c r="F43" s="30">
        <v>351.1</v>
      </c>
      <c r="G43" s="21">
        <f t="shared" si="3"/>
        <v>0</v>
      </c>
      <c r="H43" s="21">
        <f t="shared" si="4"/>
        <v>64.368359999999996</v>
      </c>
    </row>
    <row r="44" spans="2:8" x14ac:dyDescent="0.25">
      <c r="B44" s="30" t="s">
        <v>51</v>
      </c>
      <c r="C44" s="30">
        <v>414.9</v>
      </c>
      <c r="D44" s="30">
        <v>0.79</v>
      </c>
      <c r="E44" s="21">
        <f t="shared" si="2"/>
        <v>62.013420000000004</v>
      </c>
      <c r="F44" s="30">
        <v>414.9</v>
      </c>
      <c r="G44" s="21">
        <f t="shared" si="3"/>
        <v>0</v>
      </c>
      <c r="H44" s="21">
        <f t="shared" si="4"/>
        <v>62.013420000000004</v>
      </c>
    </row>
    <row r="45" spans="2:8" x14ac:dyDescent="0.25">
      <c r="B45" s="30" t="s">
        <v>52</v>
      </c>
      <c r="C45" s="30">
        <v>238.2</v>
      </c>
      <c r="D45" s="30">
        <v>0.76</v>
      </c>
      <c r="E45" s="21">
        <f t="shared" si="2"/>
        <v>59.658479999999997</v>
      </c>
      <c r="F45" s="30">
        <v>238.2</v>
      </c>
      <c r="G45" s="21">
        <f t="shared" si="3"/>
        <v>0</v>
      </c>
      <c r="H45" s="21">
        <f t="shared" si="4"/>
        <v>59.658479999999997</v>
      </c>
    </row>
    <row r="46" spans="2:8" x14ac:dyDescent="0.25">
      <c r="B46" s="30" t="s">
        <v>55</v>
      </c>
      <c r="C46" s="30">
        <v>759.95</v>
      </c>
      <c r="D46" s="30">
        <v>0.71</v>
      </c>
      <c r="E46" s="21">
        <f t="shared" si="2"/>
        <v>55.733580000000003</v>
      </c>
      <c r="F46" s="30">
        <v>759.95</v>
      </c>
      <c r="G46" s="21">
        <f t="shared" si="3"/>
        <v>0</v>
      </c>
      <c r="H46" s="21">
        <f t="shared" si="4"/>
        <v>55.733580000000003</v>
      </c>
    </row>
    <row r="47" spans="2:8" x14ac:dyDescent="0.25">
      <c r="B47" s="30" t="s">
        <v>56</v>
      </c>
      <c r="C47" s="30">
        <v>374.95</v>
      </c>
      <c r="D47" s="30">
        <v>0.69</v>
      </c>
      <c r="E47" s="21">
        <f t="shared" si="2"/>
        <v>54.163620000000002</v>
      </c>
      <c r="F47" s="30">
        <v>374.95</v>
      </c>
      <c r="G47" s="21">
        <f t="shared" si="3"/>
        <v>0</v>
      </c>
      <c r="H47" s="21">
        <f t="shared" si="4"/>
        <v>54.163620000000002</v>
      </c>
    </row>
    <row r="48" spans="2:8" x14ac:dyDescent="0.25">
      <c r="B48" s="30" t="s">
        <v>53</v>
      </c>
      <c r="C48" s="30">
        <v>1964</v>
      </c>
      <c r="D48" s="30">
        <v>0.62</v>
      </c>
      <c r="E48" s="21">
        <f t="shared" si="2"/>
        <v>48.668759999999999</v>
      </c>
      <c r="F48" s="30">
        <v>1964</v>
      </c>
      <c r="G48" s="21">
        <f t="shared" si="3"/>
        <v>0</v>
      </c>
      <c r="H48" s="21">
        <f t="shared" si="4"/>
        <v>48.668759999999999</v>
      </c>
    </row>
    <row r="49" spans="2:8" x14ac:dyDescent="0.25">
      <c r="B49" s="30" t="s">
        <v>8</v>
      </c>
      <c r="C49" s="30">
        <v>221</v>
      </c>
      <c r="D49" s="30">
        <v>0.6</v>
      </c>
      <c r="E49" s="21">
        <f t="shared" si="2"/>
        <v>47.098800000000004</v>
      </c>
      <c r="F49" s="30">
        <v>221</v>
      </c>
      <c r="G49" s="21">
        <f t="shared" si="3"/>
        <v>0</v>
      </c>
      <c r="H49" s="21">
        <f t="shared" si="4"/>
        <v>47.098800000000004</v>
      </c>
    </row>
    <row r="50" spans="2:8" x14ac:dyDescent="0.25">
      <c r="B50" s="30" t="s">
        <v>19</v>
      </c>
      <c r="C50" s="30">
        <v>360.35</v>
      </c>
      <c r="D50" s="30">
        <v>0.59</v>
      </c>
      <c r="E50" s="21">
        <f t="shared" si="2"/>
        <v>46.313819999999993</v>
      </c>
      <c r="F50" s="30">
        <v>360.35</v>
      </c>
      <c r="G50" s="21">
        <f t="shared" si="3"/>
        <v>0</v>
      </c>
      <c r="H50" s="21">
        <f t="shared" si="4"/>
        <v>46.313819999999993</v>
      </c>
    </row>
    <row r="51" spans="2:8" x14ac:dyDescent="0.25">
      <c r="B51" s="30" t="s">
        <v>12</v>
      </c>
      <c r="C51" s="30">
        <v>157.9</v>
      </c>
      <c r="D51" s="30">
        <v>0.52</v>
      </c>
      <c r="E51" s="21">
        <f t="shared" si="2"/>
        <v>40.818960000000004</v>
      </c>
      <c r="F51" s="30">
        <v>157.9</v>
      </c>
      <c r="G51" s="21">
        <f t="shared" si="3"/>
        <v>0</v>
      </c>
      <c r="H51" s="21">
        <f t="shared" si="4"/>
        <v>40.818960000000004</v>
      </c>
    </row>
    <row r="52" spans="2:8" x14ac:dyDescent="0.25">
      <c r="B52" s="30" t="s">
        <v>58</v>
      </c>
      <c r="C52" s="30">
        <v>297.8</v>
      </c>
      <c r="D52" s="30">
        <v>0.52</v>
      </c>
      <c r="E52" s="21">
        <f t="shared" si="2"/>
        <v>40.818960000000004</v>
      </c>
      <c r="F52" s="30">
        <v>297.8</v>
      </c>
      <c r="G52" s="21">
        <f t="shared" si="3"/>
        <v>0</v>
      </c>
      <c r="H52" s="21">
        <f t="shared" si="4"/>
        <v>40.818960000000004</v>
      </c>
    </row>
    <row r="53" spans="2:8" x14ac:dyDescent="0.25">
      <c r="B53" s="30" t="s">
        <v>7</v>
      </c>
      <c r="C53" s="30">
        <v>1443.15</v>
      </c>
      <c r="D53" s="30">
        <v>0.47</v>
      </c>
      <c r="E53" s="21">
        <f t="shared" si="2"/>
        <v>36.894059999999996</v>
      </c>
      <c r="F53" s="30">
        <v>1443.15</v>
      </c>
      <c r="G53" s="21">
        <f t="shared" si="3"/>
        <v>0</v>
      </c>
      <c r="H53" s="21">
        <f t="shared" si="4"/>
        <v>36.894059999999996</v>
      </c>
    </row>
    <row r="54" spans="2:8" x14ac:dyDescent="0.25">
      <c r="B54" s="30" t="s">
        <v>54</v>
      </c>
      <c r="C54" s="30">
        <v>118.55</v>
      </c>
      <c r="D54" s="30">
        <v>0.46</v>
      </c>
      <c r="E54" s="21">
        <f t="shared" si="2"/>
        <v>36.109080000000006</v>
      </c>
      <c r="F54" s="30">
        <v>118.55</v>
      </c>
      <c r="G54" s="21">
        <f t="shared" si="3"/>
        <v>0</v>
      </c>
      <c r="H54" s="21">
        <f t="shared" si="4"/>
        <v>36.109080000000006</v>
      </c>
    </row>
    <row r="55" spans="2:8" x14ac:dyDescent="0.25">
      <c r="B55" s="30" t="s">
        <v>43</v>
      </c>
      <c r="C55" s="30">
        <v>70.5</v>
      </c>
      <c r="D55" s="30">
        <v>0.45</v>
      </c>
      <c r="E55" s="21">
        <f t="shared" si="2"/>
        <v>35.324100000000001</v>
      </c>
      <c r="F55" s="30">
        <v>70.5</v>
      </c>
      <c r="G55" s="21">
        <f t="shared" si="3"/>
        <v>0</v>
      </c>
      <c r="H55" s="21">
        <f t="shared" si="4"/>
        <v>35.324100000000001</v>
      </c>
    </row>
    <row r="56" spans="2:8" x14ac:dyDescent="0.25">
      <c r="B56" s="30" t="s">
        <v>25</v>
      </c>
      <c r="C56" s="30">
        <v>96.35</v>
      </c>
      <c r="D56" s="30">
        <v>0.43</v>
      </c>
      <c r="E56" s="21">
        <f t="shared" si="2"/>
        <v>33.75414</v>
      </c>
      <c r="F56" s="30">
        <v>96.35</v>
      </c>
      <c r="G56" s="21">
        <f t="shared" si="3"/>
        <v>0</v>
      </c>
      <c r="H56" s="21">
        <f t="shared" si="4"/>
        <v>33.75414</v>
      </c>
    </row>
    <row r="57" spans="2:8" x14ac:dyDescent="0.25">
      <c r="B57" s="30" t="s">
        <v>14</v>
      </c>
      <c r="C57" s="30">
        <v>125.4</v>
      </c>
      <c r="D57" s="30">
        <v>0.4</v>
      </c>
      <c r="E57" s="21">
        <f t="shared" si="2"/>
        <v>31.3992</v>
      </c>
      <c r="F57" s="30">
        <v>125.4</v>
      </c>
      <c r="G57" s="21">
        <f t="shared" ref="G57" si="5">(F57-C57)/C57*100</f>
        <v>0</v>
      </c>
      <c r="H57" s="21">
        <f t="shared" ref="H57" si="6">E57+((E57*G57)/100)</f>
        <v>31.3992</v>
      </c>
    </row>
    <row r="58" spans="2:8" ht="21" customHeight="1" x14ac:dyDescent="0.35">
      <c r="B58" s="21"/>
      <c r="C58" s="21"/>
      <c r="D58" s="21">
        <f>SUM(D7:D57)</f>
        <v>100</v>
      </c>
      <c r="E58" s="23">
        <v>7849.8</v>
      </c>
      <c r="F58" s="24"/>
      <c r="G58" s="25"/>
      <c r="H58" s="23">
        <f>SUM(H7:H57)</f>
        <v>7849.7999999999993</v>
      </c>
    </row>
    <row r="59" spans="2:8" ht="42" x14ac:dyDescent="0.35">
      <c r="B59" s="26"/>
      <c r="C59" s="26"/>
      <c r="D59" s="26"/>
      <c r="E59" s="27" t="s">
        <v>4</v>
      </c>
      <c r="F59" s="28"/>
      <c r="G59" s="29"/>
      <c r="H59" s="27" t="s">
        <v>5</v>
      </c>
    </row>
  </sheetData>
  <autoFilter ref="B6:H59"/>
  <sortState ref="B7:D57">
    <sortCondition descending="1" ref="D7:D5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>
      <selection activeCell="H13" sqref="H13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31"/>
      <c r="C2" s="32"/>
      <c r="D2" s="32"/>
      <c r="E2" s="32"/>
      <c r="F2" s="32"/>
      <c r="G2" s="32"/>
      <c r="H2" s="33"/>
    </row>
    <row r="3" spans="2:8" x14ac:dyDescent="0.25">
      <c r="B3" s="34"/>
      <c r="C3" s="35"/>
      <c r="D3" s="35"/>
      <c r="E3" s="35"/>
      <c r="F3" s="35"/>
      <c r="G3" s="35"/>
      <c r="H3" s="36"/>
    </row>
    <row r="4" spans="2:8" x14ac:dyDescent="0.25">
      <c r="B4" s="34"/>
      <c r="C4" s="35"/>
      <c r="D4" s="35"/>
      <c r="E4" s="35"/>
      <c r="F4" s="35"/>
      <c r="G4" s="35"/>
      <c r="H4" s="36"/>
    </row>
    <row r="5" spans="2:8" x14ac:dyDescent="0.25">
      <c r="B5" s="37"/>
      <c r="C5" s="38"/>
      <c r="D5" s="38"/>
      <c r="E5" s="38"/>
      <c r="F5" s="38"/>
      <c r="G5" s="38"/>
      <c r="H5" s="39"/>
    </row>
    <row r="6" spans="2:8" ht="37.5" x14ac:dyDescent="0.3">
      <c r="B6" s="40" t="s">
        <v>0</v>
      </c>
      <c r="C6" s="40" t="s">
        <v>6</v>
      </c>
      <c r="D6" s="40" t="s">
        <v>1</v>
      </c>
      <c r="E6" s="40" t="s">
        <v>2</v>
      </c>
      <c r="F6" s="41" t="s">
        <v>3</v>
      </c>
      <c r="G6" s="40" t="s">
        <v>49</v>
      </c>
      <c r="H6" s="40" t="s">
        <v>2</v>
      </c>
    </row>
    <row r="7" spans="2:8" x14ac:dyDescent="0.25">
      <c r="B7" s="30" t="s">
        <v>29</v>
      </c>
      <c r="C7" s="30">
        <v>1208.0999999999999</v>
      </c>
      <c r="D7" s="30">
        <v>8.42</v>
      </c>
      <c r="E7" s="21">
        <f>7849.8*D7/100</f>
        <v>660.95316000000003</v>
      </c>
      <c r="F7" s="22">
        <f t="shared" ref="F7:F38" si="0">C7*0.9</f>
        <v>1087.29</v>
      </c>
      <c r="G7" s="21">
        <f t="shared" ref="G7:G38" si="1">(F7-C7)/C7*100</f>
        <v>-9.9999999999999964</v>
      </c>
      <c r="H7" s="21">
        <f t="shared" ref="H7:H38" si="2">E7+((E7*G7)/100)</f>
        <v>594.85784400000011</v>
      </c>
    </row>
    <row r="8" spans="2:8" x14ac:dyDescent="0.25">
      <c r="B8" s="30" t="s">
        <v>23</v>
      </c>
      <c r="C8" s="30">
        <v>1132.3499999999999</v>
      </c>
      <c r="D8" s="30">
        <v>7.79</v>
      </c>
      <c r="E8" s="21">
        <f t="shared" ref="E8:E57" si="3">7849.8*D8/100</f>
        <v>611.49941999999999</v>
      </c>
      <c r="F8" s="22">
        <f t="shared" si="0"/>
        <v>1019.1149999999999</v>
      </c>
      <c r="G8" s="21">
        <f t="shared" si="1"/>
        <v>-10.000000000000002</v>
      </c>
      <c r="H8" s="21">
        <f t="shared" si="2"/>
        <v>550.34947799999998</v>
      </c>
    </row>
    <row r="9" spans="2:8" x14ac:dyDescent="0.25">
      <c r="B9" s="30" t="s">
        <v>30</v>
      </c>
      <c r="C9" s="30">
        <v>324.95</v>
      </c>
      <c r="D9" s="30">
        <v>6.38</v>
      </c>
      <c r="E9" s="21">
        <f t="shared" si="3"/>
        <v>500.81724000000003</v>
      </c>
      <c r="F9" s="22">
        <f t="shared" si="0"/>
        <v>292.45499999999998</v>
      </c>
      <c r="G9" s="21">
        <f t="shared" si="1"/>
        <v>-10.000000000000002</v>
      </c>
      <c r="H9" s="21">
        <f t="shared" si="2"/>
        <v>450.73551600000002</v>
      </c>
    </row>
    <row r="10" spans="2:8" x14ac:dyDescent="0.25">
      <c r="B10" s="30" t="s">
        <v>22</v>
      </c>
      <c r="C10" s="30">
        <v>1088.45</v>
      </c>
      <c r="D10" s="30">
        <v>6</v>
      </c>
      <c r="E10" s="21">
        <f t="shared" si="3"/>
        <v>470.98800000000006</v>
      </c>
      <c r="F10" s="22">
        <f t="shared" si="0"/>
        <v>979.60500000000002</v>
      </c>
      <c r="G10" s="21">
        <f t="shared" si="1"/>
        <v>-10.000000000000002</v>
      </c>
      <c r="H10" s="21">
        <f t="shared" si="2"/>
        <v>423.88920000000007</v>
      </c>
    </row>
    <row r="11" spans="2:8" x14ac:dyDescent="0.25">
      <c r="B11" s="30" t="s">
        <v>39</v>
      </c>
      <c r="C11" s="30">
        <v>982.7</v>
      </c>
      <c r="D11" s="30">
        <v>5.67</v>
      </c>
      <c r="E11" s="21">
        <f t="shared" si="3"/>
        <v>445.08366000000001</v>
      </c>
      <c r="F11" s="22">
        <f t="shared" si="0"/>
        <v>884.43000000000006</v>
      </c>
      <c r="G11" s="21">
        <f t="shared" si="1"/>
        <v>-9.9999999999999982</v>
      </c>
      <c r="H11" s="21">
        <f t="shared" si="2"/>
        <v>400.57529399999999</v>
      </c>
    </row>
    <row r="12" spans="2:8" x14ac:dyDescent="0.25">
      <c r="B12" s="30" t="s">
        <v>27</v>
      </c>
      <c r="C12" s="30">
        <v>236.95</v>
      </c>
      <c r="D12" s="30">
        <v>4.8099999999999996</v>
      </c>
      <c r="E12" s="21">
        <f t="shared" si="3"/>
        <v>377.57538</v>
      </c>
      <c r="F12" s="22">
        <f t="shared" si="0"/>
        <v>213.255</v>
      </c>
      <c r="G12" s="21">
        <f t="shared" si="1"/>
        <v>-9.9999999999999982</v>
      </c>
      <c r="H12" s="21">
        <f t="shared" si="2"/>
        <v>339.81784199999998</v>
      </c>
    </row>
    <row r="13" spans="2:8" x14ac:dyDescent="0.25">
      <c r="B13" s="30" t="s">
        <v>45</v>
      </c>
      <c r="C13" s="30">
        <v>2535.35</v>
      </c>
      <c r="D13" s="30">
        <v>4.71</v>
      </c>
      <c r="E13" s="21">
        <f t="shared" si="3"/>
        <v>369.72557999999998</v>
      </c>
      <c r="F13" s="22">
        <f t="shared" si="0"/>
        <v>2281.8150000000001</v>
      </c>
      <c r="G13" s="21">
        <f t="shared" si="1"/>
        <v>-9.9999999999999947</v>
      </c>
      <c r="H13" s="21">
        <f t="shared" si="2"/>
        <v>332.75302199999999</v>
      </c>
    </row>
    <row r="14" spans="2:8" x14ac:dyDescent="0.25">
      <c r="B14" s="30" t="s">
        <v>32</v>
      </c>
      <c r="C14" s="30">
        <v>1254.5999999999999</v>
      </c>
      <c r="D14" s="30">
        <v>3.59</v>
      </c>
      <c r="E14" s="21">
        <f t="shared" si="3"/>
        <v>281.80781999999999</v>
      </c>
      <c r="F14" s="22">
        <f t="shared" si="0"/>
        <v>1129.1399999999999</v>
      </c>
      <c r="G14" s="21">
        <f t="shared" si="1"/>
        <v>-10.000000000000004</v>
      </c>
      <c r="H14" s="21">
        <f t="shared" si="2"/>
        <v>253.62703799999997</v>
      </c>
    </row>
    <row r="15" spans="2:8" x14ac:dyDescent="0.25">
      <c r="B15" s="30" t="s">
        <v>41</v>
      </c>
      <c r="C15" s="30">
        <v>811.3</v>
      </c>
      <c r="D15" s="30">
        <v>3.07</v>
      </c>
      <c r="E15" s="21">
        <f t="shared" si="3"/>
        <v>240.98885999999999</v>
      </c>
      <c r="F15" s="22">
        <f t="shared" si="0"/>
        <v>730.17</v>
      </c>
      <c r="G15" s="21">
        <f t="shared" si="1"/>
        <v>-10</v>
      </c>
      <c r="H15" s="21">
        <f t="shared" si="2"/>
        <v>216.889974</v>
      </c>
    </row>
    <row r="16" spans="2:8" x14ac:dyDescent="0.25">
      <c r="B16" s="30" t="s">
        <v>42</v>
      </c>
      <c r="C16" s="30">
        <v>408.35</v>
      </c>
      <c r="D16" s="30">
        <v>2.76</v>
      </c>
      <c r="E16" s="21">
        <f t="shared" si="3"/>
        <v>216.65448000000001</v>
      </c>
      <c r="F16" s="22">
        <f t="shared" si="0"/>
        <v>367.51500000000004</v>
      </c>
      <c r="G16" s="21">
        <f t="shared" si="1"/>
        <v>-9.9999999999999947</v>
      </c>
      <c r="H16" s="21">
        <f t="shared" si="2"/>
        <v>194.98903200000001</v>
      </c>
    </row>
    <row r="17" spans="2:8" x14ac:dyDescent="0.25">
      <c r="B17" s="30" t="s">
        <v>10</v>
      </c>
      <c r="C17" s="30">
        <v>472.4</v>
      </c>
      <c r="D17" s="30">
        <v>2.75</v>
      </c>
      <c r="E17" s="21">
        <f t="shared" si="3"/>
        <v>215.86950000000002</v>
      </c>
      <c r="F17" s="22">
        <f t="shared" si="0"/>
        <v>425.15999999999997</v>
      </c>
      <c r="G17" s="21">
        <f t="shared" si="1"/>
        <v>-10.000000000000002</v>
      </c>
      <c r="H17" s="21">
        <f t="shared" si="2"/>
        <v>194.28255000000001</v>
      </c>
    </row>
    <row r="18" spans="2:8" x14ac:dyDescent="0.25">
      <c r="B18" s="30" t="s">
        <v>31</v>
      </c>
      <c r="C18" s="30">
        <v>717.15</v>
      </c>
      <c r="D18" s="30">
        <v>2.57</v>
      </c>
      <c r="E18" s="21">
        <f t="shared" si="3"/>
        <v>201.73986000000002</v>
      </c>
      <c r="F18" s="22">
        <f t="shared" si="0"/>
        <v>645.43499999999995</v>
      </c>
      <c r="G18" s="21">
        <f t="shared" si="1"/>
        <v>-10.000000000000005</v>
      </c>
      <c r="H18" s="21">
        <f t="shared" si="2"/>
        <v>181.56587400000001</v>
      </c>
    </row>
    <row r="19" spans="2:8" x14ac:dyDescent="0.25">
      <c r="B19" s="30" t="s">
        <v>26</v>
      </c>
      <c r="C19" s="30">
        <v>867.9</v>
      </c>
      <c r="D19" s="30">
        <v>2.16</v>
      </c>
      <c r="E19" s="21">
        <f t="shared" si="3"/>
        <v>169.55568000000002</v>
      </c>
      <c r="F19" s="22">
        <f t="shared" si="0"/>
        <v>781.11</v>
      </c>
      <c r="G19" s="21">
        <f t="shared" si="1"/>
        <v>-9.9999999999999964</v>
      </c>
      <c r="H19" s="21">
        <f t="shared" si="2"/>
        <v>152.60011200000002</v>
      </c>
    </row>
    <row r="20" spans="2:8" x14ac:dyDescent="0.25">
      <c r="B20" s="30" t="s">
        <v>34</v>
      </c>
      <c r="C20" s="30">
        <v>1330.95</v>
      </c>
      <c r="D20" s="30">
        <v>2.13</v>
      </c>
      <c r="E20" s="21">
        <f t="shared" si="3"/>
        <v>167.20074</v>
      </c>
      <c r="F20" s="22">
        <f t="shared" si="0"/>
        <v>1197.855</v>
      </c>
      <c r="G20" s="21">
        <f t="shared" si="1"/>
        <v>-10.000000000000002</v>
      </c>
      <c r="H20" s="21">
        <f t="shared" si="2"/>
        <v>150.48066599999999</v>
      </c>
    </row>
    <row r="21" spans="2:8" x14ac:dyDescent="0.25">
      <c r="B21" s="30" t="s">
        <v>40</v>
      </c>
      <c r="C21" s="30">
        <v>189</v>
      </c>
      <c r="D21" s="30">
        <v>2.0499999999999998</v>
      </c>
      <c r="E21" s="21">
        <f t="shared" si="3"/>
        <v>160.92089999999999</v>
      </c>
      <c r="F21" s="22">
        <f t="shared" si="0"/>
        <v>170.1</v>
      </c>
      <c r="G21" s="21">
        <f t="shared" si="1"/>
        <v>-10.000000000000004</v>
      </c>
      <c r="H21" s="21">
        <f t="shared" si="2"/>
        <v>144.82880999999998</v>
      </c>
    </row>
    <row r="22" spans="2:8" x14ac:dyDescent="0.25">
      <c r="B22" s="30" t="s">
        <v>28</v>
      </c>
      <c r="C22" s="30">
        <v>1048.8499999999999</v>
      </c>
      <c r="D22" s="30">
        <v>1.78</v>
      </c>
      <c r="E22" s="21">
        <f t="shared" si="3"/>
        <v>139.72644</v>
      </c>
      <c r="F22" s="22">
        <f t="shared" si="0"/>
        <v>943.96499999999992</v>
      </c>
      <c r="G22" s="21">
        <f t="shared" si="1"/>
        <v>-10</v>
      </c>
      <c r="H22" s="21">
        <f t="shared" si="2"/>
        <v>125.75379599999999</v>
      </c>
    </row>
    <row r="23" spans="2:8" x14ac:dyDescent="0.25">
      <c r="B23" s="30" t="s">
        <v>35</v>
      </c>
      <c r="C23" s="30">
        <v>3794.65</v>
      </c>
      <c r="D23" s="30">
        <v>1.76</v>
      </c>
      <c r="E23" s="21">
        <f t="shared" si="3"/>
        <v>138.15648000000002</v>
      </c>
      <c r="F23" s="22">
        <f t="shared" si="0"/>
        <v>3415.1849999999999</v>
      </c>
      <c r="G23" s="21">
        <f t="shared" si="1"/>
        <v>-10.000000000000004</v>
      </c>
      <c r="H23" s="21">
        <f t="shared" si="2"/>
        <v>124.34083200000001</v>
      </c>
    </row>
    <row r="24" spans="2:8" x14ac:dyDescent="0.25">
      <c r="B24" s="30" t="s">
        <v>13</v>
      </c>
      <c r="C24" s="30">
        <v>363.6</v>
      </c>
      <c r="D24" s="30">
        <v>1.72</v>
      </c>
      <c r="E24" s="21">
        <f t="shared" si="3"/>
        <v>135.01656</v>
      </c>
      <c r="F24" s="22">
        <f t="shared" si="0"/>
        <v>327.24</v>
      </c>
      <c r="G24" s="21">
        <f t="shared" si="1"/>
        <v>-10.000000000000004</v>
      </c>
      <c r="H24" s="21">
        <f t="shared" si="2"/>
        <v>121.514904</v>
      </c>
    </row>
    <row r="25" spans="2:8" x14ac:dyDescent="0.25">
      <c r="B25" s="30" t="s">
        <v>21</v>
      </c>
      <c r="C25" s="30">
        <v>750.3</v>
      </c>
      <c r="D25" s="30">
        <v>1.48</v>
      </c>
      <c r="E25" s="21">
        <f t="shared" si="3"/>
        <v>116.17703999999999</v>
      </c>
      <c r="F25" s="22">
        <f t="shared" si="0"/>
        <v>675.27</v>
      </c>
      <c r="G25" s="21">
        <f t="shared" si="1"/>
        <v>-9.9999999999999964</v>
      </c>
      <c r="H25" s="21">
        <f t="shared" si="2"/>
        <v>104.559336</v>
      </c>
    </row>
    <row r="26" spans="2:8" x14ac:dyDescent="0.25">
      <c r="B26" s="30" t="s">
        <v>9</v>
      </c>
      <c r="C26" s="30">
        <v>866.25</v>
      </c>
      <c r="D26" s="30">
        <v>1.36</v>
      </c>
      <c r="E26" s="21">
        <f t="shared" si="3"/>
        <v>106.75728000000001</v>
      </c>
      <c r="F26" s="22">
        <f t="shared" si="0"/>
        <v>779.625</v>
      </c>
      <c r="G26" s="21">
        <f t="shared" si="1"/>
        <v>-10</v>
      </c>
      <c r="H26" s="21">
        <f t="shared" si="2"/>
        <v>96.081552000000002</v>
      </c>
    </row>
    <row r="27" spans="2:8" x14ac:dyDescent="0.25">
      <c r="B27" s="30" t="s">
        <v>18</v>
      </c>
      <c r="C27" s="30">
        <v>3088.7</v>
      </c>
      <c r="D27" s="30">
        <v>1.36</v>
      </c>
      <c r="E27" s="21">
        <f t="shared" si="3"/>
        <v>106.75728000000001</v>
      </c>
      <c r="F27" s="22">
        <f t="shared" si="0"/>
        <v>2779.83</v>
      </c>
      <c r="G27" s="21">
        <f t="shared" si="1"/>
        <v>-9.9999999999999964</v>
      </c>
      <c r="H27" s="21">
        <f t="shared" si="2"/>
        <v>96.081552000000016</v>
      </c>
    </row>
    <row r="28" spans="2:8" x14ac:dyDescent="0.25">
      <c r="B28" s="30" t="s">
        <v>37</v>
      </c>
      <c r="C28" s="30">
        <v>217.25</v>
      </c>
      <c r="D28" s="30">
        <v>1.36</v>
      </c>
      <c r="E28" s="21">
        <f t="shared" si="3"/>
        <v>106.75728000000001</v>
      </c>
      <c r="F28" s="22">
        <f t="shared" si="0"/>
        <v>195.52500000000001</v>
      </c>
      <c r="G28" s="21">
        <f t="shared" si="1"/>
        <v>-9.9999999999999982</v>
      </c>
      <c r="H28" s="21">
        <f t="shared" si="2"/>
        <v>96.081552000000016</v>
      </c>
    </row>
    <row r="29" spans="2:8" x14ac:dyDescent="0.25">
      <c r="B29" s="30" t="s">
        <v>33</v>
      </c>
      <c r="C29" s="30">
        <v>1607.25</v>
      </c>
      <c r="D29" s="30">
        <v>1.34</v>
      </c>
      <c r="E29" s="21">
        <f t="shared" si="3"/>
        <v>105.18732</v>
      </c>
      <c r="F29" s="22">
        <f t="shared" si="0"/>
        <v>1446.5250000000001</v>
      </c>
      <c r="G29" s="21">
        <f t="shared" si="1"/>
        <v>-9.9999999999999947</v>
      </c>
      <c r="H29" s="21">
        <f t="shared" si="2"/>
        <v>94.668588</v>
      </c>
    </row>
    <row r="30" spans="2:8" x14ac:dyDescent="0.25">
      <c r="B30" s="30" t="s">
        <v>17</v>
      </c>
      <c r="C30" s="30">
        <v>288.05</v>
      </c>
      <c r="D30" s="30">
        <v>1.27</v>
      </c>
      <c r="E30" s="21">
        <f t="shared" si="3"/>
        <v>99.692460000000011</v>
      </c>
      <c r="F30" s="22">
        <f t="shared" si="0"/>
        <v>259.245</v>
      </c>
      <c r="G30" s="21">
        <f t="shared" si="1"/>
        <v>-10.000000000000002</v>
      </c>
      <c r="H30" s="21">
        <f t="shared" si="2"/>
        <v>89.723214000000013</v>
      </c>
    </row>
    <row r="31" spans="2:8" x14ac:dyDescent="0.25">
      <c r="B31" s="30" t="s">
        <v>24</v>
      </c>
      <c r="C31" s="30">
        <v>2897.4</v>
      </c>
      <c r="D31" s="30">
        <v>1.27</v>
      </c>
      <c r="E31" s="21">
        <f t="shared" si="3"/>
        <v>99.692460000000011</v>
      </c>
      <c r="F31" s="22">
        <f t="shared" si="0"/>
        <v>2607.6600000000003</v>
      </c>
      <c r="G31" s="21">
        <f t="shared" si="1"/>
        <v>-9.9999999999999929</v>
      </c>
      <c r="H31" s="21">
        <f t="shared" si="2"/>
        <v>89.723214000000013</v>
      </c>
    </row>
    <row r="32" spans="2:8" x14ac:dyDescent="0.25">
      <c r="B32" s="30" t="s">
        <v>48</v>
      </c>
      <c r="C32" s="30">
        <v>554.35</v>
      </c>
      <c r="D32" s="30">
        <v>1.24</v>
      </c>
      <c r="E32" s="21">
        <f t="shared" si="3"/>
        <v>97.337519999999998</v>
      </c>
      <c r="F32" s="22">
        <f t="shared" si="0"/>
        <v>498.91500000000002</v>
      </c>
      <c r="G32" s="21">
        <f t="shared" si="1"/>
        <v>-10</v>
      </c>
      <c r="H32" s="21">
        <f t="shared" si="2"/>
        <v>87.603768000000002</v>
      </c>
    </row>
    <row r="33" spans="2:8" x14ac:dyDescent="0.25">
      <c r="B33" s="30" t="s">
        <v>11</v>
      </c>
      <c r="C33" s="30">
        <v>2491.9499999999998</v>
      </c>
      <c r="D33" s="30">
        <v>1.21</v>
      </c>
      <c r="E33" s="21">
        <f t="shared" si="3"/>
        <v>94.982579999999999</v>
      </c>
      <c r="F33" s="22">
        <f t="shared" si="0"/>
        <v>2242.7550000000001</v>
      </c>
      <c r="G33" s="21">
        <f t="shared" si="1"/>
        <v>-9.9999999999999893</v>
      </c>
      <c r="H33" s="21">
        <f t="shared" si="2"/>
        <v>85.484322000000006</v>
      </c>
    </row>
    <row r="34" spans="2:8" x14ac:dyDescent="0.25">
      <c r="B34" s="30" t="s">
        <v>36</v>
      </c>
      <c r="C34" s="30">
        <v>139.30000000000001</v>
      </c>
      <c r="D34" s="30">
        <v>1.2</v>
      </c>
      <c r="E34" s="21">
        <f t="shared" si="3"/>
        <v>94.197600000000008</v>
      </c>
      <c r="F34" s="22">
        <f t="shared" si="0"/>
        <v>125.37000000000002</v>
      </c>
      <c r="G34" s="21">
        <f t="shared" si="1"/>
        <v>-9.9999999999999929</v>
      </c>
      <c r="H34" s="21">
        <f t="shared" si="2"/>
        <v>84.777840000000012</v>
      </c>
    </row>
    <row r="35" spans="2:8" x14ac:dyDescent="0.25">
      <c r="B35" s="30" t="s">
        <v>47</v>
      </c>
      <c r="C35" s="30">
        <v>3161.45</v>
      </c>
      <c r="D35" s="30">
        <v>1.1200000000000001</v>
      </c>
      <c r="E35" s="21">
        <f t="shared" si="3"/>
        <v>87.917760000000015</v>
      </c>
      <c r="F35" s="22">
        <f t="shared" si="0"/>
        <v>2845.3049999999998</v>
      </c>
      <c r="G35" s="21">
        <f t="shared" si="1"/>
        <v>-10</v>
      </c>
      <c r="H35" s="21">
        <f t="shared" si="2"/>
        <v>79.125984000000017</v>
      </c>
    </row>
    <row r="36" spans="2:8" x14ac:dyDescent="0.25">
      <c r="B36" s="30" t="s">
        <v>38</v>
      </c>
      <c r="C36" s="30">
        <v>143.4</v>
      </c>
      <c r="D36" s="30">
        <v>1.1000000000000001</v>
      </c>
      <c r="E36" s="21">
        <f t="shared" si="3"/>
        <v>86.347800000000007</v>
      </c>
      <c r="F36" s="22">
        <f t="shared" si="0"/>
        <v>129.06</v>
      </c>
      <c r="G36" s="21">
        <f t="shared" si="1"/>
        <v>-10.000000000000002</v>
      </c>
      <c r="H36" s="21">
        <f t="shared" si="2"/>
        <v>77.71302</v>
      </c>
    </row>
    <row r="37" spans="2:8" x14ac:dyDescent="0.25">
      <c r="B37" s="30" t="s">
        <v>50</v>
      </c>
      <c r="C37" s="30">
        <v>942.95</v>
      </c>
      <c r="D37" s="30">
        <v>1.08</v>
      </c>
      <c r="E37" s="21">
        <f t="shared" si="3"/>
        <v>84.777840000000012</v>
      </c>
      <c r="F37" s="22">
        <f t="shared" si="0"/>
        <v>848.65500000000009</v>
      </c>
      <c r="G37" s="21">
        <f t="shared" si="1"/>
        <v>-9.9999999999999947</v>
      </c>
      <c r="H37" s="21">
        <f t="shared" si="2"/>
        <v>76.300056000000012</v>
      </c>
    </row>
    <row r="38" spans="2:8" x14ac:dyDescent="0.25">
      <c r="B38" s="30" t="s">
        <v>46</v>
      </c>
      <c r="C38" s="30">
        <v>486.15</v>
      </c>
      <c r="D38" s="30">
        <v>1.05</v>
      </c>
      <c r="E38" s="21">
        <f t="shared" si="3"/>
        <v>82.422900000000013</v>
      </c>
      <c r="F38" s="22">
        <f t="shared" si="0"/>
        <v>437.53499999999997</v>
      </c>
      <c r="G38" s="21">
        <f t="shared" si="1"/>
        <v>-10.000000000000002</v>
      </c>
      <c r="H38" s="21">
        <f t="shared" si="2"/>
        <v>74.180610000000016</v>
      </c>
    </row>
    <row r="39" spans="2:8" x14ac:dyDescent="0.25">
      <c r="B39" s="30" t="s">
        <v>16</v>
      </c>
      <c r="C39" s="30">
        <v>537</v>
      </c>
      <c r="D39" s="30">
        <v>0.95</v>
      </c>
      <c r="E39" s="21">
        <f t="shared" si="3"/>
        <v>74.573099999999997</v>
      </c>
      <c r="F39" s="22">
        <f t="shared" ref="F39:F56" si="4">C39*0.9</f>
        <v>483.3</v>
      </c>
      <c r="G39" s="21">
        <f t="shared" ref="G39:G56" si="5">(F39-C39)/C39*100</f>
        <v>-9.9999999999999982</v>
      </c>
      <c r="H39" s="21">
        <f t="shared" ref="H39:H56" si="6">E39+((E39*G39)/100)</f>
        <v>67.115790000000004</v>
      </c>
    </row>
    <row r="40" spans="2:8" x14ac:dyDescent="0.25">
      <c r="B40" s="30" t="s">
        <v>20</v>
      </c>
      <c r="C40" s="30">
        <v>4086.75</v>
      </c>
      <c r="D40" s="30">
        <v>0.92</v>
      </c>
      <c r="E40" s="21">
        <f t="shared" si="3"/>
        <v>72.218160000000012</v>
      </c>
      <c r="F40" s="22">
        <f t="shared" si="4"/>
        <v>3678.0750000000003</v>
      </c>
      <c r="G40" s="21">
        <f t="shared" si="5"/>
        <v>-9.9999999999999929</v>
      </c>
      <c r="H40" s="21">
        <f t="shared" si="6"/>
        <v>64.996344000000022</v>
      </c>
    </row>
    <row r="41" spans="2:8" x14ac:dyDescent="0.25">
      <c r="B41" s="30" t="s">
        <v>15</v>
      </c>
      <c r="C41" s="30">
        <v>978</v>
      </c>
      <c r="D41" s="30">
        <v>0.89</v>
      </c>
      <c r="E41" s="21">
        <f t="shared" si="3"/>
        <v>69.863219999999998</v>
      </c>
      <c r="F41" s="22">
        <f t="shared" si="4"/>
        <v>880.2</v>
      </c>
      <c r="G41" s="21">
        <f t="shared" si="5"/>
        <v>-9.9999999999999947</v>
      </c>
      <c r="H41" s="21">
        <f t="shared" si="6"/>
        <v>62.876898000000004</v>
      </c>
    </row>
    <row r="42" spans="2:8" x14ac:dyDescent="0.25">
      <c r="B42" s="30" t="s">
        <v>57</v>
      </c>
      <c r="C42" s="30">
        <v>20035</v>
      </c>
      <c r="D42" s="30">
        <v>0.85</v>
      </c>
      <c r="E42" s="21">
        <f t="shared" si="3"/>
        <v>66.723299999999995</v>
      </c>
      <c r="F42" s="22">
        <f t="shared" si="4"/>
        <v>18031.5</v>
      </c>
      <c r="G42" s="21">
        <f t="shared" si="5"/>
        <v>-10</v>
      </c>
      <c r="H42" s="21">
        <f t="shared" si="6"/>
        <v>60.050969999999992</v>
      </c>
    </row>
    <row r="43" spans="2:8" x14ac:dyDescent="0.25">
      <c r="B43" s="30" t="s">
        <v>44</v>
      </c>
      <c r="C43" s="30">
        <v>351.1</v>
      </c>
      <c r="D43" s="30">
        <v>0.82</v>
      </c>
      <c r="E43" s="21">
        <f t="shared" si="3"/>
        <v>64.368359999999996</v>
      </c>
      <c r="F43" s="22">
        <f t="shared" si="4"/>
        <v>315.99</v>
      </c>
      <c r="G43" s="21">
        <f t="shared" si="5"/>
        <v>-10.000000000000004</v>
      </c>
      <c r="H43" s="21">
        <f t="shared" si="6"/>
        <v>57.931523999999996</v>
      </c>
    </row>
    <row r="44" spans="2:8" x14ac:dyDescent="0.25">
      <c r="B44" s="30" t="s">
        <v>51</v>
      </c>
      <c r="C44" s="30">
        <v>414.9</v>
      </c>
      <c r="D44" s="30">
        <v>0.79</v>
      </c>
      <c r="E44" s="21">
        <f t="shared" si="3"/>
        <v>62.013420000000004</v>
      </c>
      <c r="F44" s="22">
        <f t="shared" si="4"/>
        <v>373.40999999999997</v>
      </c>
      <c r="G44" s="21">
        <f t="shared" si="5"/>
        <v>-10.000000000000004</v>
      </c>
      <c r="H44" s="21">
        <f t="shared" si="6"/>
        <v>55.812078</v>
      </c>
    </row>
    <row r="45" spans="2:8" x14ac:dyDescent="0.25">
      <c r="B45" s="30" t="s">
        <v>52</v>
      </c>
      <c r="C45" s="30">
        <v>238.2</v>
      </c>
      <c r="D45" s="30">
        <v>0.76</v>
      </c>
      <c r="E45" s="21">
        <f t="shared" si="3"/>
        <v>59.658479999999997</v>
      </c>
      <c r="F45" s="22">
        <f t="shared" si="4"/>
        <v>214.38</v>
      </c>
      <c r="G45" s="21">
        <f t="shared" si="5"/>
        <v>-9.9999999999999982</v>
      </c>
      <c r="H45" s="21">
        <f t="shared" si="6"/>
        <v>53.692631999999996</v>
      </c>
    </row>
    <row r="46" spans="2:8" x14ac:dyDescent="0.25">
      <c r="B46" s="30" t="s">
        <v>55</v>
      </c>
      <c r="C46" s="30">
        <v>759.95</v>
      </c>
      <c r="D46" s="30">
        <v>0.71</v>
      </c>
      <c r="E46" s="21">
        <f t="shared" si="3"/>
        <v>55.733580000000003</v>
      </c>
      <c r="F46" s="22">
        <f t="shared" si="4"/>
        <v>683.95500000000004</v>
      </c>
      <c r="G46" s="21">
        <f t="shared" si="5"/>
        <v>-10</v>
      </c>
      <c r="H46" s="21">
        <f t="shared" si="6"/>
        <v>50.160222000000005</v>
      </c>
    </row>
    <row r="47" spans="2:8" x14ac:dyDescent="0.25">
      <c r="B47" s="30" t="s">
        <v>56</v>
      </c>
      <c r="C47" s="30">
        <v>374.95</v>
      </c>
      <c r="D47" s="30">
        <v>0.69</v>
      </c>
      <c r="E47" s="21">
        <f t="shared" si="3"/>
        <v>54.163620000000002</v>
      </c>
      <c r="F47" s="22">
        <f t="shared" si="4"/>
        <v>337.45499999999998</v>
      </c>
      <c r="G47" s="21">
        <f t="shared" si="5"/>
        <v>-10.000000000000002</v>
      </c>
      <c r="H47" s="21">
        <f t="shared" si="6"/>
        <v>48.747258000000002</v>
      </c>
    </row>
    <row r="48" spans="2:8" x14ac:dyDescent="0.25">
      <c r="B48" s="30" t="s">
        <v>53</v>
      </c>
      <c r="C48" s="30">
        <v>1964</v>
      </c>
      <c r="D48" s="30">
        <v>0.62</v>
      </c>
      <c r="E48" s="21">
        <f t="shared" si="3"/>
        <v>48.668759999999999</v>
      </c>
      <c r="F48" s="22">
        <f t="shared" si="4"/>
        <v>1767.6000000000001</v>
      </c>
      <c r="G48" s="21">
        <f t="shared" si="5"/>
        <v>-9.9999999999999929</v>
      </c>
      <c r="H48" s="21">
        <f t="shared" si="6"/>
        <v>43.801884000000001</v>
      </c>
    </row>
    <row r="49" spans="2:8" x14ac:dyDescent="0.25">
      <c r="B49" s="30" t="s">
        <v>8</v>
      </c>
      <c r="C49" s="30">
        <v>221</v>
      </c>
      <c r="D49" s="30">
        <v>0.6</v>
      </c>
      <c r="E49" s="21">
        <f t="shared" si="3"/>
        <v>47.098800000000004</v>
      </c>
      <c r="F49" s="22">
        <f t="shared" si="4"/>
        <v>198.9</v>
      </c>
      <c r="G49" s="21">
        <f t="shared" si="5"/>
        <v>-9.9999999999999982</v>
      </c>
      <c r="H49" s="21">
        <f t="shared" si="6"/>
        <v>42.388920000000006</v>
      </c>
    </row>
    <row r="50" spans="2:8" x14ac:dyDescent="0.25">
      <c r="B50" s="30" t="s">
        <v>19</v>
      </c>
      <c r="C50" s="30">
        <v>360.35</v>
      </c>
      <c r="D50" s="30">
        <v>0.59</v>
      </c>
      <c r="E50" s="21">
        <f t="shared" si="3"/>
        <v>46.313819999999993</v>
      </c>
      <c r="F50" s="22">
        <f t="shared" si="4"/>
        <v>324.31500000000005</v>
      </c>
      <c r="G50" s="21">
        <f t="shared" si="5"/>
        <v>-9.9999999999999911</v>
      </c>
      <c r="H50" s="21">
        <f t="shared" si="6"/>
        <v>41.682437999999998</v>
      </c>
    </row>
    <row r="51" spans="2:8" x14ac:dyDescent="0.25">
      <c r="B51" s="30" t="s">
        <v>12</v>
      </c>
      <c r="C51" s="30">
        <v>157.9</v>
      </c>
      <c r="D51" s="30">
        <v>0.52</v>
      </c>
      <c r="E51" s="21">
        <f t="shared" si="3"/>
        <v>40.818960000000004</v>
      </c>
      <c r="F51" s="22">
        <f t="shared" si="4"/>
        <v>142.11000000000001</v>
      </c>
      <c r="G51" s="21">
        <f t="shared" si="5"/>
        <v>-9.9999999999999947</v>
      </c>
      <c r="H51" s="21">
        <f t="shared" si="6"/>
        <v>36.737064000000004</v>
      </c>
    </row>
    <row r="52" spans="2:8" x14ac:dyDescent="0.25">
      <c r="B52" s="30" t="s">
        <v>58</v>
      </c>
      <c r="C52" s="30">
        <v>297.8</v>
      </c>
      <c r="D52" s="30">
        <v>0.52</v>
      </c>
      <c r="E52" s="21">
        <f t="shared" si="3"/>
        <v>40.818960000000004</v>
      </c>
      <c r="F52" s="22">
        <f t="shared" si="4"/>
        <v>268.02000000000004</v>
      </c>
      <c r="G52" s="21">
        <f t="shared" si="5"/>
        <v>-9.9999999999999911</v>
      </c>
      <c r="H52" s="21">
        <f t="shared" si="6"/>
        <v>36.737064000000004</v>
      </c>
    </row>
    <row r="53" spans="2:8" x14ac:dyDescent="0.25">
      <c r="B53" s="30" t="s">
        <v>7</v>
      </c>
      <c r="C53" s="30">
        <v>1443.15</v>
      </c>
      <c r="D53" s="30">
        <v>0.47</v>
      </c>
      <c r="E53" s="21">
        <f t="shared" si="3"/>
        <v>36.894059999999996</v>
      </c>
      <c r="F53" s="22">
        <f t="shared" si="4"/>
        <v>1298.835</v>
      </c>
      <c r="G53" s="21">
        <f t="shared" si="5"/>
        <v>-10.000000000000004</v>
      </c>
      <c r="H53" s="21">
        <f t="shared" si="6"/>
        <v>33.204653999999998</v>
      </c>
    </row>
    <row r="54" spans="2:8" x14ac:dyDescent="0.25">
      <c r="B54" s="30" t="s">
        <v>54</v>
      </c>
      <c r="C54" s="30">
        <v>118.55</v>
      </c>
      <c r="D54" s="30">
        <v>0.46</v>
      </c>
      <c r="E54" s="21">
        <f t="shared" si="3"/>
        <v>36.109080000000006</v>
      </c>
      <c r="F54" s="22">
        <f t="shared" si="4"/>
        <v>106.69499999999999</v>
      </c>
      <c r="G54" s="21">
        <f t="shared" si="5"/>
        <v>-10.000000000000004</v>
      </c>
      <c r="H54" s="21">
        <f t="shared" si="6"/>
        <v>32.498172000000004</v>
      </c>
    </row>
    <row r="55" spans="2:8" x14ac:dyDescent="0.25">
      <c r="B55" s="30" t="s">
        <v>43</v>
      </c>
      <c r="C55" s="30">
        <v>70.5</v>
      </c>
      <c r="D55" s="30">
        <v>0.45</v>
      </c>
      <c r="E55" s="21">
        <f t="shared" si="3"/>
        <v>35.324100000000001</v>
      </c>
      <c r="F55" s="22">
        <f t="shared" si="4"/>
        <v>63.45</v>
      </c>
      <c r="G55" s="21">
        <f t="shared" si="5"/>
        <v>-9.9999999999999964</v>
      </c>
      <c r="H55" s="21">
        <f t="shared" si="6"/>
        <v>31.791690000000003</v>
      </c>
    </row>
    <row r="56" spans="2:8" x14ac:dyDescent="0.25">
      <c r="B56" s="30" t="s">
        <v>25</v>
      </c>
      <c r="C56" s="30">
        <v>96.35</v>
      </c>
      <c r="D56" s="30">
        <v>0.43</v>
      </c>
      <c r="E56" s="21">
        <f t="shared" si="3"/>
        <v>33.75414</v>
      </c>
      <c r="F56" s="22">
        <f t="shared" si="4"/>
        <v>86.715000000000003</v>
      </c>
      <c r="G56" s="21">
        <f t="shared" si="5"/>
        <v>-9.9999999999999911</v>
      </c>
      <c r="H56" s="21">
        <f t="shared" si="6"/>
        <v>30.378726000000004</v>
      </c>
    </row>
    <row r="57" spans="2:8" x14ac:dyDescent="0.25">
      <c r="B57" s="30" t="s">
        <v>14</v>
      </c>
      <c r="C57" s="30">
        <v>125.4</v>
      </c>
      <c r="D57" s="30">
        <v>0.4</v>
      </c>
      <c r="E57" s="21">
        <f t="shared" si="3"/>
        <v>31.3992</v>
      </c>
      <c r="F57" s="22">
        <f t="shared" ref="F57" si="7">C57*0.9</f>
        <v>112.86000000000001</v>
      </c>
      <c r="G57" s="21">
        <f t="shared" ref="G57" si="8">(F57-C57)/C57*100</f>
        <v>-9.9999999999999929</v>
      </c>
      <c r="H57" s="21">
        <f t="shared" ref="H57" si="9">E57+((E57*G57)/100)</f>
        <v>28.259280000000004</v>
      </c>
    </row>
    <row r="58" spans="2:8" ht="21" x14ac:dyDescent="0.35">
      <c r="B58" s="21"/>
      <c r="C58" s="21"/>
      <c r="D58" s="21">
        <f>SUM(D7:D56)</f>
        <v>99.6</v>
      </c>
      <c r="E58" s="23">
        <v>7849.8</v>
      </c>
      <c r="F58" s="24"/>
      <c r="G58" s="25"/>
      <c r="H58" s="23">
        <f>SUM(H7:H57)</f>
        <v>7064.8200000000015</v>
      </c>
    </row>
    <row r="59" spans="2:8" ht="42" x14ac:dyDescent="0.35">
      <c r="B59" s="26"/>
      <c r="C59" s="26"/>
      <c r="D59" s="26"/>
      <c r="E59" s="27" t="s">
        <v>4</v>
      </c>
      <c r="F59" s="28"/>
      <c r="G59" s="29"/>
      <c r="H59" s="27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abSelected="1" zoomScaleNormal="100" workbookViewId="0">
      <selection activeCell="I28" sqref="I28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31"/>
      <c r="C2" s="32"/>
      <c r="D2" s="32"/>
      <c r="E2" s="32"/>
      <c r="F2" s="32"/>
      <c r="G2" s="32"/>
      <c r="H2" s="33"/>
    </row>
    <row r="3" spans="2:8" x14ac:dyDescent="0.25">
      <c r="B3" s="34"/>
      <c r="C3" s="35"/>
      <c r="D3" s="35"/>
      <c r="E3" s="35"/>
      <c r="F3" s="35"/>
      <c r="G3" s="35"/>
      <c r="H3" s="36"/>
    </row>
    <row r="4" spans="2:8" x14ac:dyDescent="0.25">
      <c r="B4" s="34"/>
      <c r="C4" s="35"/>
      <c r="D4" s="35"/>
      <c r="E4" s="35"/>
      <c r="F4" s="35"/>
      <c r="G4" s="35"/>
      <c r="H4" s="36"/>
    </row>
    <row r="5" spans="2:8" x14ac:dyDescent="0.25">
      <c r="B5" s="37"/>
      <c r="C5" s="38"/>
      <c r="D5" s="38"/>
      <c r="E5" s="38"/>
      <c r="F5" s="38"/>
      <c r="G5" s="38"/>
      <c r="H5" s="39"/>
    </row>
    <row r="6" spans="2:8" ht="37.5" x14ac:dyDescent="0.3">
      <c r="B6" s="40" t="s">
        <v>0</v>
      </c>
      <c r="C6" s="40" t="s">
        <v>6</v>
      </c>
      <c r="D6" s="40" t="s">
        <v>1</v>
      </c>
      <c r="E6" s="40" t="s">
        <v>2</v>
      </c>
      <c r="F6" s="41" t="s">
        <v>3</v>
      </c>
      <c r="G6" s="40" t="s">
        <v>49</v>
      </c>
      <c r="H6" s="40" t="s">
        <v>2</v>
      </c>
    </row>
    <row r="7" spans="2:8" x14ac:dyDescent="0.25">
      <c r="B7" s="30" t="s">
        <v>29</v>
      </c>
      <c r="C7" s="30">
        <v>1208.0999999999999</v>
      </c>
      <c r="D7" s="30">
        <v>8.42</v>
      </c>
      <c r="E7" s="21">
        <f>7849.8*D7/100</f>
        <v>660.95316000000003</v>
      </c>
      <c r="F7" s="22">
        <f t="shared" ref="F7:F38" si="0">C7*1.1</f>
        <v>1328.91</v>
      </c>
      <c r="G7" s="21">
        <f t="shared" ref="G7:G38" si="1">(F7-C7)/C7*100</f>
        <v>10.000000000000014</v>
      </c>
      <c r="H7" s="21">
        <f t="shared" ref="H7:H38" si="2">E7+((E7*G7)/100)</f>
        <v>727.04847600000016</v>
      </c>
    </row>
    <row r="8" spans="2:8" x14ac:dyDescent="0.25">
      <c r="B8" s="30" t="s">
        <v>23</v>
      </c>
      <c r="C8" s="30">
        <v>1132.3499999999999</v>
      </c>
      <c r="D8" s="30">
        <v>7.79</v>
      </c>
      <c r="E8" s="21">
        <f t="shared" ref="E8:E57" si="3">7849.8*D8/100</f>
        <v>611.49941999999999</v>
      </c>
      <c r="F8" s="22">
        <f t="shared" si="0"/>
        <v>1245.585</v>
      </c>
      <c r="G8" s="21">
        <f t="shared" si="1"/>
        <v>10.000000000000012</v>
      </c>
      <c r="H8" s="21">
        <f t="shared" si="2"/>
        <v>672.64936200000011</v>
      </c>
    </row>
    <row r="9" spans="2:8" x14ac:dyDescent="0.25">
      <c r="B9" s="30" t="s">
        <v>30</v>
      </c>
      <c r="C9" s="30">
        <v>324.95</v>
      </c>
      <c r="D9" s="30">
        <v>6.38</v>
      </c>
      <c r="E9" s="21">
        <f t="shared" si="3"/>
        <v>500.81724000000003</v>
      </c>
      <c r="F9" s="22">
        <f t="shared" si="0"/>
        <v>357.44499999999999</v>
      </c>
      <c r="G9" s="21">
        <f t="shared" si="1"/>
        <v>10.000000000000002</v>
      </c>
      <c r="H9" s="21">
        <f t="shared" si="2"/>
        <v>550.89896400000009</v>
      </c>
    </row>
    <row r="10" spans="2:8" x14ac:dyDescent="0.25">
      <c r="B10" s="30" t="s">
        <v>22</v>
      </c>
      <c r="C10" s="30">
        <v>1088.45</v>
      </c>
      <c r="D10" s="30">
        <v>6</v>
      </c>
      <c r="E10" s="21">
        <f t="shared" si="3"/>
        <v>470.98800000000006</v>
      </c>
      <c r="F10" s="22">
        <f t="shared" si="0"/>
        <v>1197.2950000000001</v>
      </c>
      <c r="G10" s="21">
        <f t="shared" si="1"/>
        <v>10.000000000000002</v>
      </c>
      <c r="H10" s="21">
        <f t="shared" si="2"/>
        <v>518.08680000000004</v>
      </c>
    </row>
    <row r="11" spans="2:8" x14ac:dyDescent="0.25">
      <c r="B11" s="30" t="s">
        <v>39</v>
      </c>
      <c r="C11" s="30">
        <v>982.7</v>
      </c>
      <c r="D11" s="30">
        <v>5.67</v>
      </c>
      <c r="E11" s="21">
        <f t="shared" si="3"/>
        <v>445.08366000000001</v>
      </c>
      <c r="F11" s="22">
        <f t="shared" si="0"/>
        <v>1080.97</v>
      </c>
      <c r="G11" s="21">
        <f t="shared" si="1"/>
        <v>9.9999999999999982</v>
      </c>
      <c r="H11" s="21">
        <f t="shared" si="2"/>
        <v>489.59202600000003</v>
      </c>
    </row>
    <row r="12" spans="2:8" x14ac:dyDescent="0.25">
      <c r="B12" s="30" t="s">
        <v>27</v>
      </c>
      <c r="C12" s="30">
        <v>236.95</v>
      </c>
      <c r="D12" s="30">
        <v>4.8099999999999996</v>
      </c>
      <c r="E12" s="21">
        <f t="shared" si="3"/>
        <v>377.57538</v>
      </c>
      <c r="F12" s="22">
        <f t="shared" si="0"/>
        <v>260.64499999999998</v>
      </c>
      <c r="G12" s="21">
        <f t="shared" si="1"/>
        <v>9.9999999999999982</v>
      </c>
      <c r="H12" s="21">
        <f t="shared" si="2"/>
        <v>415.33291800000001</v>
      </c>
    </row>
    <row r="13" spans="2:8" x14ac:dyDescent="0.25">
      <c r="B13" s="30" t="s">
        <v>45</v>
      </c>
      <c r="C13" s="30">
        <v>2535.35</v>
      </c>
      <c r="D13" s="30">
        <v>4.71</v>
      </c>
      <c r="E13" s="21">
        <f t="shared" si="3"/>
        <v>369.72557999999998</v>
      </c>
      <c r="F13" s="22">
        <f t="shared" si="0"/>
        <v>2788.8850000000002</v>
      </c>
      <c r="G13" s="21">
        <f t="shared" si="1"/>
        <v>10.000000000000012</v>
      </c>
      <c r="H13" s="21">
        <f t="shared" si="2"/>
        <v>406.69813800000003</v>
      </c>
    </row>
    <row r="14" spans="2:8" x14ac:dyDescent="0.25">
      <c r="B14" s="30" t="s">
        <v>32</v>
      </c>
      <c r="C14" s="30">
        <v>1254.5999999999999</v>
      </c>
      <c r="D14" s="30">
        <v>3.59</v>
      </c>
      <c r="E14" s="21">
        <f t="shared" si="3"/>
        <v>281.80781999999999</v>
      </c>
      <c r="F14" s="22">
        <f t="shared" si="0"/>
        <v>1380.06</v>
      </c>
      <c r="G14" s="21">
        <f t="shared" si="1"/>
        <v>10.000000000000004</v>
      </c>
      <c r="H14" s="21">
        <f t="shared" si="2"/>
        <v>309.98860200000001</v>
      </c>
    </row>
    <row r="15" spans="2:8" x14ac:dyDescent="0.25">
      <c r="B15" s="30" t="s">
        <v>41</v>
      </c>
      <c r="C15" s="30">
        <v>811.3</v>
      </c>
      <c r="D15" s="30">
        <v>3.07</v>
      </c>
      <c r="E15" s="21">
        <f t="shared" si="3"/>
        <v>240.98885999999999</v>
      </c>
      <c r="F15" s="22">
        <f t="shared" si="0"/>
        <v>892.43000000000006</v>
      </c>
      <c r="G15" s="21">
        <f t="shared" si="1"/>
        <v>10.000000000000014</v>
      </c>
      <c r="H15" s="21">
        <f t="shared" si="2"/>
        <v>265.08774600000004</v>
      </c>
    </row>
    <row r="16" spans="2:8" x14ac:dyDescent="0.25">
      <c r="B16" s="30" t="s">
        <v>42</v>
      </c>
      <c r="C16" s="30">
        <v>408.35</v>
      </c>
      <c r="D16" s="30">
        <v>2.76</v>
      </c>
      <c r="E16" s="21">
        <f t="shared" si="3"/>
        <v>216.65448000000001</v>
      </c>
      <c r="F16" s="22">
        <f t="shared" si="0"/>
        <v>449.18500000000006</v>
      </c>
      <c r="G16" s="21">
        <f t="shared" si="1"/>
        <v>10.000000000000009</v>
      </c>
      <c r="H16" s="21">
        <f t="shared" si="2"/>
        <v>238.31992800000003</v>
      </c>
    </row>
    <row r="17" spans="2:8" x14ac:dyDescent="0.25">
      <c r="B17" s="30" t="s">
        <v>10</v>
      </c>
      <c r="C17" s="30">
        <v>472.4</v>
      </c>
      <c r="D17" s="30">
        <v>2.75</v>
      </c>
      <c r="E17" s="21">
        <f t="shared" si="3"/>
        <v>215.86950000000002</v>
      </c>
      <c r="F17" s="22">
        <f t="shared" si="0"/>
        <v>519.64</v>
      </c>
      <c r="G17" s="21">
        <f t="shared" si="1"/>
        <v>10.000000000000002</v>
      </c>
      <c r="H17" s="21">
        <f t="shared" si="2"/>
        <v>237.45645000000002</v>
      </c>
    </row>
    <row r="18" spans="2:8" x14ac:dyDescent="0.25">
      <c r="B18" s="30" t="s">
        <v>31</v>
      </c>
      <c r="C18" s="30">
        <v>717.15</v>
      </c>
      <c r="D18" s="30">
        <v>2.57</v>
      </c>
      <c r="E18" s="21">
        <f t="shared" si="3"/>
        <v>201.73986000000002</v>
      </c>
      <c r="F18" s="22">
        <f t="shared" si="0"/>
        <v>788.86500000000001</v>
      </c>
      <c r="G18" s="21">
        <f t="shared" si="1"/>
        <v>10.000000000000005</v>
      </c>
      <c r="H18" s="21">
        <f t="shared" si="2"/>
        <v>221.91384600000004</v>
      </c>
    </row>
    <row r="19" spans="2:8" x14ac:dyDescent="0.25">
      <c r="B19" s="30" t="s">
        <v>26</v>
      </c>
      <c r="C19" s="30">
        <v>867.9</v>
      </c>
      <c r="D19" s="30">
        <v>2.16</v>
      </c>
      <c r="E19" s="21">
        <f t="shared" si="3"/>
        <v>169.55568000000002</v>
      </c>
      <c r="F19" s="22">
        <f t="shared" si="0"/>
        <v>954.69</v>
      </c>
      <c r="G19" s="21">
        <f t="shared" si="1"/>
        <v>10.000000000000009</v>
      </c>
      <c r="H19" s="21">
        <f t="shared" si="2"/>
        <v>186.51124800000005</v>
      </c>
    </row>
    <row r="20" spans="2:8" x14ac:dyDescent="0.25">
      <c r="B20" s="30" t="s">
        <v>34</v>
      </c>
      <c r="C20" s="30">
        <v>1330.95</v>
      </c>
      <c r="D20" s="30">
        <v>2.13</v>
      </c>
      <c r="E20" s="21">
        <f t="shared" si="3"/>
        <v>167.20074</v>
      </c>
      <c r="F20" s="22">
        <f t="shared" si="0"/>
        <v>1464.0450000000001</v>
      </c>
      <c r="G20" s="21">
        <f t="shared" si="1"/>
        <v>10.000000000000002</v>
      </c>
      <c r="H20" s="21">
        <f t="shared" si="2"/>
        <v>183.92081400000001</v>
      </c>
    </row>
    <row r="21" spans="2:8" x14ac:dyDescent="0.25">
      <c r="B21" s="30" t="s">
        <v>40</v>
      </c>
      <c r="C21" s="30">
        <v>189</v>
      </c>
      <c r="D21" s="30">
        <v>2.0499999999999998</v>
      </c>
      <c r="E21" s="21">
        <f t="shared" si="3"/>
        <v>160.92089999999999</v>
      </c>
      <c r="F21" s="22">
        <f t="shared" si="0"/>
        <v>207.9</v>
      </c>
      <c r="G21" s="21">
        <f t="shared" si="1"/>
        <v>10.000000000000004</v>
      </c>
      <c r="H21" s="21">
        <f t="shared" si="2"/>
        <v>177.01299</v>
      </c>
    </row>
    <row r="22" spans="2:8" x14ac:dyDescent="0.25">
      <c r="B22" s="30" t="s">
        <v>28</v>
      </c>
      <c r="C22" s="30">
        <v>1048.8499999999999</v>
      </c>
      <c r="D22" s="30">
        <v>1.78</v>
      </c>
      <c r="E22" s="21">
        <f t="shared" si="3"/>
        <v>139.72644</v>
      </c>
      <c r="F22" s="22">
        <f t="shared" si="0"/>
        <v>1153.7349999999999</v>
      </c>
      <c r="G22" s="21">
        <f t="shared" si="1"/>
        <v>10</v>
      </c>
      <c r="H22" s="21">
        <f t="shared" si="2"/>
        <v>153.699084</v>
      </c>
    </row>
    <row r="23" spans="2:8" x14ac:dyDescent="0.25">
      <c r="B23" s="30" t="s">
        <v>35</v>
      </c>
      <c r="C23" s="30">
        <v>3794.65</v>
      </c>
      <c r="D23" s="30">
        <v>1.76</v>
      </c>
      <c r="E23" s="21">
        <f t="shared" si="3"/>
        <v>138.15648000000002</v>
      </c>
      <c r="F23" s="22">
        <f t="shared" si="0"/>
        <v>4174.1150000000007</v>
      </c>
      <c r="G23" s="21">
        <f t="shared" si="1"/>
        <v>10.000000000000016</v>
      </c>
      <c r="H23" s="21">
        <f t="shared" si="2"/>
        <v>151.97212800000005</v>
      </c>
    </row>
    <row r="24" spans="2:8" x14ac:dyDescent="0.25">
      <c r="B24" s="30" t="s">
        <v>13</v>
      </c>
      <c r="C24" s="30">
        <v>363.6</v>
      </c>
      <c r="D24" s="30">
        <v>1.72</v>
      </c>
      <c r="E24" s="21">
        <f t="shared" si="3"/>
        <v>135.01656</v>
      </c>
      <c r="F24" s="22">
        <f t="shared" si="0"/>
        <v>399.96000000000004</v>
      </c>
      <c r="G24" s="21">
        <f t="shared" si="1"/>
        <v>10.000000000000004</v>
      </c>
      <c r="H24" s="21">
        <f t="shared" si="2"/>
        <v>148.518216</v>
      </c>
    </row>
    <row r="25" spans="2:8" x14ac:dyDescent="0.25">
      <c r="B25" s="30" t="s">
        <v>21</v>
      </c>
      <c r="C25" s="30">
        <v>750.3</v>
      </c>
      <c r="D25" s="30">
        <v>1.48</v>
      </c>
      <c r="E25" s="21">
        <f t="shared" si="3"/>
        <v>116.17703999999999</v>
      </c>
      <c r="F25" s="22">
        <f t="shared" si="0"/>
        <v>825.33</v>
      </c>
      <c r="G25" s="21">
        <f t="shared" si="1"/>
        <v>10.000000000000012</v>
      </c>
      <c r="H25" s="21">
        <f t="shared" si="2"/>
        <v>127.79474400000001</v>
      </c>
    </row>
    <row r="26" spans="2:8" x14ac:dyDescent="0.25">
      <c r="B26" s="30" t="s">
        <v>9</v>
      </c>
      <c r="C26" s="30">
        <v>866.25</v>
      </c>
      <c r="D26" s="30">
        <v>1.36</v>
      </c>
      <c r="E26" s="21">
        <f t="shared" si="3"/>
        <v>106.75728000000001</v>
      </c>
      <c r="F26" s="22">
        <f t="shared" si="0"/>
        <v>952.87500000000011</v>
      </c>
      <c r="G26" s="21">
        <f t="shared" si="1"/>
        <v>10.000000000000012</v>
      </c>
      <c r="H26" s="21">
        <f t="shared" si="2"/>
        <v>117.43300800000003</v>
      </c>
    </row>
    <row r="27" spans="2:8" x14ac:dyDescent="0.25">
      <c r="B27" s="30" t="s">
        <v>18</v>
      </c>
      <c r="C27" s="30">
        <v>3088.7</v>
      </c>
      <c r="D27" s="30">
        <v>1.36</v>
      </c>
      <c r="E27" s="21">
        <f t="shared" si="3"/>
        <v>106.75728000000001</v>
      </c>
      <c r="F27" s="22">
        <f t="shared" si="0"/>
        <v>3397.57</v>
      </c>
      <c r="G27" s="21">
        <f t="shared" si="1"/>
        <v>10.000000000000012</v>
      </c>
      <c r="H27" s="21">
        <f t="shared" si="2"/>
        <v>117.43300800000003</v>
      </c>
    </row>
    <row r="28" spans="2:8" x14ac:dyDescent="0.25">
      <c r="B28" s="30" t="s">
        <v>37</v>
      </c>
      <c r="C28" s="30">
        <v>217.25</v>
      </c>
      <c r="D28" s="30">
        <v>1.36</v>
      </c>
      <c r="E28" s="21">
        <f t="shared" si="3"/>
        <v>106.75728000000001</v>
      </c>
      <c r="F28" s="22">
        <f t="shared" si="0"/>
        <v>238.97500000000002</v>
      </c>
      <c r="G28" s="21">
        <f t="shared" si="1"/>
        <v>10.000000000000011</v>
      </c>
      <c r="H28" s="21">
        <f t="shared" si="2"/>
        <v>117.43300800000003</v>
      </c>
    </row>
    <row r="29" spans="2:8" x14ac:dyDescent="0.25">
      <c r="B29" s="30" t="s">
        <v>33</v>
      </c>
      <c r="C29" s="30">
        <v>1607.25</v>
      </c>
      <c r="D29" s="30">
        <v>1.34</v>
      </c>
      <c r="E29" s="21">
        <f t="shared" si="3"/>
        <v>105.18732</v>
      </c>
      <c r="F29" s="22">
        <f t="shared" si="0"/>
        <v>1767.9750000000001</v>
      </c>
      <c r="G29" s="21">
        <f t="shared" si="1"/>
        <v>10.000000000000009</v>
      </c>
      <c r="H29" s="21">
        <f t="shared" si="2"/>
        <v>115.70605200000001</v>
      </c>
    </row>
    <row r="30" spans="2:8" x14ac:dyDescent="0.25">
      <c r="B30" s="30" t="s">
        <v>17</v>
      </c>
      <c r="C30" s="30">
        <v>288.05</v>
      </c>
      <c r="D30" s="30">
        <v>1.27</v>
      </c>
      <c r="E30" s="21">
        <f t="shared" si="3"/>
        <v>99.692460000000011</v>
      </c>
      <c r="F30" s="22">
        <f t="shared" si="0"/>
        <v>316.85500000000002</v>
      </c>
      <c r="G30" s="21">
        <f t="shared" si="1"/>
        <v>10.000000000000002</v>
      </c>
      <c r="H30" s="21">
        <f t="shared" si="2"/>
        <v>109.66170600000001</v>
      </c>
    </row>
    <row r="31" spans="2:8" x14ac:dyDescent="0.25">
      <c r="B31" s="30" t="s">
        <v>24</v>
      </c>
      <c r="C31" s="30">
        <v>2897.4</v>
      </c>
      <c r="D31" s="30">
        <v>1.27</v>
      </c>
      <c r="E31" s="21">
        <f t="shared" si="3"/>
        <v>99.692460000000011</v>
      </c>
      <c r="F31" s="22">
        <f t="shared" si="0"/>
        <v>3187.1400000000003</v>
      </c>
      <c r="G31" s="21">
        <f t="shared" si="1"/>
        <v>10.000000000000007</v>
      </c>
      <c r="H31" s="21">
        <f t="shared" si="2"/>
        <v>109.66170600000002</v>
      </c>
    </row>
    <row r="32" spans="2:8" x14ac:dyDescent="0.25">
      <c r="B32" s="30" t="s">
        <v>48</v>
      </c>
      <c r="C32" s="30">
        <v>554.35</v>
      </c>
      <c r="D32" s="30">
        <v>1.24</v>
      </c>
      <c r="E32" s="21">
        <f t="shared" si="3"/>
        <v>97.337519999999998</v>
      </c>
      <c r="F32" s="22">
        <f t="shared" si="0"/>
        <v>609.78500000000008</v>
      </c>
      <c r="G32" s="21">
        <f t="shared" si="1"/>
        <v>10.000000000000011</v>
      </c>
      <c r="H32" s="21">
        <f t="shared" si="2"/>
        <v>107.07127200000001</v>
      </c>
    </row>
    <row r="33" spans="2:8" x14ac:dyDescent="0.25">
      <c r="B33" s="30" t="s">
        <v>11</v>
      </c>
      <c r="C33" s="30">
        <v>2491.9499999999998</v>
      </c>
      <c r="D33" s="30">
        <v>1.21</v>
      </c>
      <c r="E33" s="21">
        <f t="shared" si="3"/>
        <v>94.982579999999999</v>
      </c>
      <c r="F33" s="22">
        <f t="shared" si="0"/>
        <v>2741.145</v>
      </c>
      <c r="G33" s="21">
        <f t="shared" si="1"/>
        <v>10.000000000000007</v>
      </c>
      <c r="H33" s="21">
        <f t="shared" si="2"/>
        <v>104.48083800000001</v>
      </c>
    </row>
    <row r="34" spans="2:8" x14ac:dyDescent="0.25">
      <c r="B34" s="30" t="s">
        <v>36</v>
      </c>
      <c r="C34" s="30">
        <v>139.30000000000001</v>
      </c>
      <c r="D34" s="30">
        <v>1.2</v>
      </c>
      <c r="E34" s="21">
        <f t="shared" si="3"/>
        <v>94.197600000000008</v>
      </c>
      <c r="F34" s="22">
        <f t="shared" si="0"/>
        <v>153.23000000000002</v>
      </c>
      <c r="G34" s="21">
        <f t="shared" si="1"/>
        <v>10.000000000000005</v>
      </c>
      <c r="H34" s="21">
        <f t="shared" si="2"/>
        <v>103.61736000000002</v>
      </c>
    </row>
    <row r="35" spans="2:8" x14ac:dyDescent="0.25">
      <c r="B35" s="30" t="s">
        <v>47</v>
      </c>
      <c r="C35" s="30">
        <v>3161.45</v>
      </c>
      <c r="D35" s="30">
        <v>1.1200000000000001</v>
      </c>
      <c r="E35" s="21">
        <f t="shared" si="3"/>
        <v>87.917760000000015</v>
      </c>
      <c r="F35" s="22">
        <f t="shared" si="0"/>
        <v>3477.5950000000003</v>
      </c>
      <c r="G35" s="21">
        <f t="shared" si="1"/>
        <v>10.000000000000014</v>
      </c>
      <c r="H35" s="21">
        <f t="shared" si="2"/>
        <v>96.709536000000028</v>
      </c>
    </row>
    <row r="36" spans="2:8" x14ac:dyDescent="0.25">
      <c r="B36" s="30" t="s">
        <v>38</v>
      </c>
      <c r="C36" s="30">
        <v>143.4</v>
      </c>
      <c r="D36" s="30">
        <v>1.1000000000000001</v>
      </c>
      <c r="E36" s="21">
        <f t="shared" si="3"/>
        <v>86.347800000000007</v>
      </c>
      <c r="F36" s="22">
        <f t="shared" si="0"/>
        <v>157.74</v>
      </c>
      <c r="G36" s="21">
        <f t="shared" si="1"/>
        <v>10.000000000000002</v>
      </c>
      <c r="H36" s="21">
        <f t="shared" si="2"/>
        <v>94.982580000000013</v>
      </c>
    </row>
    <row r="37" spans="2:8" x14ac:dyDescent="0.25">
      <c r="B37" s="30" t="s">
        <v>50</v>
      </c>
      <c r="C37" s="30">
        <v>942.95</v>
      </c>
      <c r="D37" s="30">
        <v>1.08</v>
      </c>
      <c r="E37" s="21">
        <f t="shared" si="3"/>
        <v>84.777840000000012</v>
      </c>
      <c r="F37" s="22">
        <f t="shared" si="0"/>
        <v>1037.2450000000001</v>
      </c>
      <c r="G37" s="21">
        <f t="shared" si="1"/>
        <v>10.000000000000007</v>
      </c>
      <c r="H37" s="21">
        <f t="shared" si="2"/>
        <v>93.255624000000012</v>
      </c>
    </row>
    <row r="38" spans="2:8" x14ac:dyDescent="0.25">
      <c r="B38" s="30" t="s">
        <v>46</v>
      </c>
      <c r="C38" s="30">
        <v>486.15</v>
      </c>
      <c r="D38" s="30">
        <v>1.05</v>
      </c>
      <c r="E38" s="21">
        <f t="shared" si="3"/>
        <v>82.422900000000013</v>
      </c>
      <c r="F38" s="22">
        <f t="shared" si="0"/>
        <v>534.76499999999999</v>
      </c>
      <c r="G38" s="21">
        <f t="shared" si="1"/>
        <v>10.000000000000002</v>
      </c>
      <c r="H38" s="21">
        <f t="shared" si="2"/>
        <v>90.66519000000001</v>
      </c>
    </row>
    <row r="39" spans="2:8" x14ac:dyDescent="0.25">
      <c r="B39" s="30" t="s">
        <v>16</v>
      </c>
      <c r="C39" s="30">
        <v>537</v>
      </c>
      <c r="D39" s="30">
        <v>0.95</v>
      </c>
      <c r="E39" s="21">
        <f t="shared" si="3"/>
        <v>74.573099999999997</v>
      </c>
      <c r="F39" s="22">
        <f t="shared" ref="F39:F56" si="4">C39*1.1</f>
        <v>590.70000000000005</v>
      </c>
      <c r="G39" s="21">
        <f t="shared" ref="G39:G56" si="5">(F39-C39)/C39*100</f>
        <v>10.000000000000009</v>
      </c>
      <c r="H39" s="21">
        <f t="shared" ref="H39:H56" si="6">E39+((E39*G39)/100)</f>
        <v>82.030410000000003</v>
      </c>
    </row>
    <row r="40" spans="2:8" x14ac:dyDescent="0.25">
      <c r="B40" s="30" t="s">
        <v>20</v>
      </c>
      <c r="C40" s="30">
        <v>4086.75</v>
      </c>
      <c r="D40" s="30">
        <v>0.92</v>
      </c>
      <c r="E40" s="21">
        <f t="shared" si="3"/>
        <v>72.218160000000012</v>
      </c>
      <c r="F40" s="22">
        <f t="shared" si="4"/>
        <v>4495.4250000000002</v>
      </c>
      <c r="G40" s="21">
        <f t="shared" si="5"/>
        <v>10.000000000000005</v>
      </c>
      <c r="H40" s="21">
        <f t="shared" si="6"/>
        <v>79.439976000000016</v>
      </c>
    </row>
    <row r="41" spans="2:8" x14ac:dyDescent="0.25">
      <c r="B41" s="30" t="s">
        <v>15</v>
      </c>
      <c r="C41" s="30">
        <v>978</v>
      </c>
      <c r="D41" s="30">
        <v>0.89</v>
      </c>
      <c r="E41" s="21">
        <f t="shared" si="3"/>
        <v>69.863219999999998</v>
      </c>
      <c r="F41" s="22">
        <f t="shared" si="4"/>
        <v>1075.8000000000002</v>
      </c>
      <c r="G41" s="21">
        <f t="shared" si="5"/>
        <v>10.000000000000018</v>
      </c>
      <c r="H41" s="21">
        <f t="shared" si="6"/>
        <v>76.849542000000014</v>
      </c>
    </row>
    <row r="42" spans="2:8" x14ac:dyDescent="0.25">
      <c r="B42" s="30" t="s">
        <v>57</v>
      </c>
      <c r="C42" s="30">
        <v>20035</v>
      </c>
      <c r="D42" s="30">
        <v>0.85</v>
      </c>
      <c r="E42" s="21">
        <f t="shared" si="3"/>
        <v>66.723299999999995</v>
      </c>
      <c r="F42" s="22">
        <f t="shared" si="4"/>
        <v>22038.5</v>
      </c>
      <c r="G42" s="21">
        <f t="shared" si="5"/>
        <v>10</v>
      </c>
      <c r="H42" s="21">
        <f t="shared" si="6"/>
        <v>73.395629999999997</v>
      </c>
    </row>
    <row r="43" spans="2:8" x14ac:dyDescent="0.25">
      <c r="B43" s="30" t="s">
        <v>44</v>
      </c>
      <c r="C43" s="30">
        <v>351.1</v>
      </c>
      <c r="D43" s="30">
        <v>0.82</v>
      </c>
      <c r="E43" s="21">
        <f t="shared" si="3"/>
        <v>64.368359999999996</v>
      </c>
      <c r="F43" s="22">
        <f t="shared" si="4"/>
        <v>386.21000000000004</v>
      </c>
      <c r="G43" s="21">
        <f t="shared" si="5"/>
        <v>10.000000000000004</v>
      </c>
      <c r="H43" s="21">
        <f t="shared" si="6"/>
        <v>70.805195999999995</v>
      </c>
    </row>
    <row r="44" spans="2:8" x14ac:dyDescent="0.25">
      <c r="B44" s="30" t="s">
        <v>51</v>
      </c>
      <c r="C44" s="30">
        <v>414.9</v>
      </c>
      <c r="D44" s="30">
        <v>0.79</v>
      </c>
      <c r="E44" s="21">
        <f t="shared" si="3"/>
        <v>62.013420000000004</v>
      </c>
      <c r="F44" s="22">
        <f t="shared" si="4"/>
        <v>456.39</v>
      </c>
      <c r="G44" s="21">
        <f t="shared" si="5"/>
        <v>10.000000000000004</v>
      </c>
      <c r="H44" s="21">
        <f t="shared" si="6"/>
        <v>68.214762000000007</v>
      </c>
    </row>
    <row r="45" spans="2:8" x14ac:dyDescent="0.25">
      <c r="B45" s="30" t="s">
        <v>52</v>
      </c>
      <c r="C45" s="30">
        <v>238.2</v>
      </c>
      <c r="D45" s="30">
        <v>0.76</v>
      </c>
      <c r="E45" s="21">
        <f t="shared" si="3"/>
        <v>59.658479999999997</v>
      </c>
      <c r="F45" s="22">
        <f t="shared" si="4"/>
        <v>262.02</v>
      </c>
      <c r="G45" s="21">
        <f t="shared" si="5"/>
        <v>9.9999999999999982</v>
      </c>
      <c r="H45" s="21">
        <f t="shared" si="6"/>
        <v>65.624327999999991</v>
      </c>
    </row>
    <row r="46" spans="2:8" x14ac:dyDescent="0.25">
      <c r="B46" s="30" t="s">
        <v>55</v>
      </c>
      <c r="C46" s="30">
        <v>759.95</v>
      </c>
      <c r="D46" s="30">
        <v>0.71</v>
      </c>
      <c r="E46" s="21">
        <f t="shared" si="3"/>
        <v>55.733580000000003</v>
      </c>
      <c r="F46" s="22">
        <f t="shared" si="4"/>
        <v>835.94500000000016</v>
      </c>
      <c r="G46" s="21">
        <f t="shared" si="5"/>
        <v>10.000000000000014</v>
      </c>
      <c r="H46" s="21">
        <f t="shared" si="6"/>
        <v>61.306938000000009</v>
      </c>
    </row>
    <row r="47" spans="2:8" x14ac:dyDescent="0.25">
      <c r="B47" s="30" t="s">
        <v>56</v>
      </c>
      <c r="C47" s="30">
        <v>374.95</v>
      </c>
      <c r="D47" s="30">
        <v>0.69</v>
      </c>
      <c r="E47" s="21">
        <f t="shared" si="3"/>
        <v>54.163620000000002</v>
      </c>
      <c r="F47" s="22">
        <f t="shared" si="4"/>
        <v>412.44499999999999</v>
      </c>
      <c r="G47" s="21">
        <f t="shared" si="5"/>
        <v>10.000000000000002</v>
      </c>
      <c r="H47" s="21">
        <f t="shared" si="6"/>
        <v>59.579982000000001</v>
      </c>
    </row>
    <row r="48" spans="2:8" x14ac:dyDescent="0.25">
      <c r="B48" s="30" t="s">
        <v>53</v>
      </c>
      <c r="C48" s="30">
        <v>1964</v>
      </c>
      <c r="D48" s="30">
        <v>0.62</v>
      </c>
      <c r="E48" s="21">
        <f t="shared" si="3"/>
        <v>48.668759999999999</v>
      </c>
      <c r="F48" s="22">
        <f t="shared" si="4"/>
        <v>2160.4</v>
      </c>
      <c r="G48" s="21">
        <f t="shared" si="5"/>
        <v>10.000000000000005</v>
      </c>
      <c r="H48" s="21">
        <f t="shared" si="6"/>
        <v>53.535636000000004</v>
      </c>
    </row>
    <row r="49" spans="2:8" x14ac:dyDescent="0.25">
      <c r="B49" s="30" t="s">
        <v>8</v>
      </c>
      <c r="C49" s="30">
        <v>221</v>
      </c>
      <c r="D49" s="30">
        <v>0.6</v>
      </c>
      <c r="E49" s="21">
        <f t="shared" si="3"/>
        <v>47.098800000000004</v>
      </c>
      <c r="F49" s="22">
        <f t="shared" si="4"/>
        <v>243.10000000000002</v>
      </c>
      <c r="G49" s="21">
        <f t="shared" si="5"/>
        <v>10.000000000000011</v>
      </c>
      <c r="H49" s="21">
        <f t="shared" si="6"/>
        <v>51.80868000000001</v>
      </c>
    </row>
    <row r="50" spans="2:8" x14ac:dyDescent="0.25">
      <c r="B50" s="30" t="s">
        <v>19</v>
      </c>
      <c r="C50" s="30">
        <v>360.35</v>
      </c>
      <c r="D50" s="30">
        <v>0.59</v>
      </c>
      <c r="E50" s="21">
        <f t="shared" si="3"/>
        <v>46.313819999999993</v>
      </c>
      <c r="F50" s="22">
        <f t="shared" si="4"/>
        <v>396.38500000000005</v>
      </c>
      <c r="G50" s="21">
        <f t="shared" si="5"/>
        <v>10.000000000000005</v>
      </c>
      <c r="H50" s="21">
        <f t="shared" si="6"/>
        <v>50.945201999999995</v>
      </c>
    </row>
    <row r="51" spans="2:8" x14ac:dyDescent="0.25">
      <c r="B51" s="30" t="s">
        <v>12</v>
      </c>
      <c r="C51" s="30">
        <v>157.9</v>
      </c>
      <c r="D51" s="30">
        <v>0.52</v>
      </c>
      <c r="E51" s="21">
        <f t="shared" si="3"/>
        <v>40.818960000000004</v>
      </c>
      <c r="F51" s="22">
        <f t="shared" si="4"/>
        <v>173.69000000000003</v>
      </c>
      <c r="G51" s="21">
        <f t="shared" si="5"/>
        <v>10.000000000000012</v>
      </c>
      <c r="H51" s="21">
        <f t="shared" si="6"/>
        <v>44.900856000000012</v>
      </c>
    </row>
    <row r="52" spans="2:8" x14ac:dyDescent="0.25">
      <c r="B52" s="30" t="s">
        <v>58</v>
      </c>
      <c r="C52" s="30">
        <v>297.8</v>
      </c>
      <c r="D52" s="30">
        <v>0.52</v>
      </c>
      <c r="E52" s="21">
        <f t="shared" si="3"/>
        <v>40.818960000000004</v>
      </c>
      <c r="F52" s="22">
        <f t="shared" si="4"/>
        <v>327.58000000000004</v>
      </c>
      <c r="G52" s="21">
        <f t="shared" si="5"/>
        <v>10.000000000000009</v>
      </c>
      <c r="H52" s="21">
        <f t="shared" si="6"/>
        <v>44.900856000000005</v>
      </c>
    </row>
    <row r="53" spans="2:8" x14ac:dyDescent="0.25">
      <c r="B53" s="30" t="s">
        <v>7</v>
      </c>
      <c r="C53" s="30">
        <v>1443.15</v>
      </c>
      <c r="D53" s="30">
        <v>0.47</v>
      </c>
      <c r="E53" s="21">
        <f t="shared" si="3"/>
        <v>36.894059999999996</v>
      </c>
      <c r="F53" s="22">
        <f t="shared" si="4"/>
        <v>1587.4650000000001</v>
      </c>
      <c r="G53" s="21">
        <f t="shared" si="5"/>
        <v>10.000000000000004</v>
      </c>
      <c r="H53" s="21">
        <f t="shared" si="6"/>
        <v>40.583465999999994</v>
      </c>
    </row>
    <row r="54" spans="2:8" x14ac:dyDescent="0.25">
      <c r="B54" s="30" t="s">
        <v>54</v>
      </c>
      <c r="C54" s="30">
        <v>118.55</v>
      </c>
      <c r="D54" s="30">
        <v>0.46</v>
      </c>
      <c r="E54" s="21">
        <f t="shared" si="3"/>
        <v>36.109080000000006</v>
      </c>
      <c r="F54" s="22">
        <f t="shared" si="4"/>
        <v>130.405</v>
      </c>
      <c r="G54" s="21">
        <f t="shared" si="5"/>
        <v>10.000000000000004</v>
      </c>
      <c r="H54" s="21">
        <f t="shared" si="6"/>
        <v>39.719988000000008</v>
      </c>
    </row>
    <row r="55" spans="2:8" x14ac:dyDescent="0.25">
      <c r="B55" s="30" t="s">
        <v>43</v>
      </c>
      <c r="C55" s="30">
        <v>70.5</v>
      </c>
      <c r="D55" s="30">
        <v>0.45</v>
      </c>
      <c r="E55" s="21">
        <f t="shared" si="3"/>
        <v>35.324100000000001</v>
      </c>
      <c r="F55" s="22">
        <f t="shared" si="4"/>
        <v>77.550000000000011</v>
      </c>
      <c r="G55" s="21">
        <f t="shared" si="5"/>
        <v>10.000000000000016</v>
      </c>
      <c r="H55" s="21">
        <f t="shared" si="6"/>
        <v>38.856510000000007</v>
      </c>
    </row>
    <row r="56" spans="2:8" x14ac:dyDescent="0.25">
      <c r="B56" s="30" t="s">
        <v>25</v>
      </c>
      <c r="C56" s="30">
        <v>96.35</v>
      </c>
      <c r="D56" s="30">
        <v>0.43</v>
      </c>
      <c r="E56" s="21">
        <f t="shared" si="3"/>
        <v>33.75414</v>
      </c>
      <c r="F56" s="22">
        <f t="shared" si="4"/>
        <v>105.985</v>
      </c>
      <c r="G56" s="21">
        <f t="shared" si="5"/>
        <v>10.000000000000005</v>
      </c>
      <c r="H56" s="21">
        <f t="shared" si="6"/>
        <v>37.129553999999999</v>
      </c>
    </row>
    <row r="57" spans="2:8" x14ac:dyDescent="0.25">
      <c r="B57" s="30" t="s">
        <v>14</v>
      </c>
      <c r="C57" s="30">
        <v>125.4</v>
      </c>
      <c r="D57" s="30">
        <v>0.4</v>
      </c>
      <c r="E57" s="21">
        <f t="shared" si="3"/>
        <v>31.3992</v>
      </c>
      <c r="F57" s="22">
        <f t="shared" ref="F57" si="7">C57*1.1</f>
        <v>137.94000000000003</v>
      </c>
      <c r="G57" s="21">
        <f t="shared" ref="G57" si="8">(F57-C57)/C57*100</f>
        <v>10.000000000000016</v>
      </c>
      <c r="H57" s="21">
        <f t="shared" ref="H57" si="9">E57+((E57*G57)/100)</f>
        <v>34.539120000000004</v>
      </c>
    </row>
    <row r="58" spans="2:8" ht="21" x14ac:dyDescent="0.35">
      <c r="B58" s="16"/>
      <c r="C58" s="16"/>
      <c r="D58" s="16">
        <f>SUM(D7:D56)</f>
        <v>99.6</v>
      </c>
      <c r="E58" s="17">
        <v>7849.8</v>
      </c>
      <c r="F58" s="18"/>
      <c r="G58" s="19"/>
      <c r="H58" s="17">
        <f>SUM(H7:H57)</f>
        <v>8634.7800000000025</v>
      </c>
    </row>
    <row r="59" spans="2:8" ht="42" x14ac:dyDescent="0.35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autoFilter ref="B6:H59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2016-05-04T07:43:29Z</dcterms:modified>
</cp:coreProperties>
</file>